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VP 2022\VV\29.12.2022\Materijali\"/>
    </mc:Choice>
  </mc:AlternateContent>
  <bookViews>
    <workbookView xWindow="0" yWindow="0" windowWidth="17145" windowHeight="1071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Print_Area" localSheetId="1">' Račun prihoda i rashoda'!$A$1:$I$95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" l="1"/>
  <c r="F33" i="3"/>
  <c r="F23" i="3"/>
  <c r="N13" i="1" l="1"/>
  <c r="N9" i="1"/>
  <c r="J12" i="1"/>
  <c r="J13" i="1"/>
  <c r="J14" i="1"/>
  <c r="J9" i="1"/>
  <c r="I10" i="1" l="1"/>
  <c r="I11" i="1"/>
  <c r="I12" i="1"/>
  <c r="I13" i="1"/>
  <c r="I14" i="1"/>
  <c r="I15" i="1"/>
  <c r="I9" i="1"/>
  <c r="G10" i="1"/>
  <c r="G11" i="1"/>
  <c r="G12" i="1"/>
  <c r="G13" i="1"/>
  <c r="G14" i="1"/>
  <c r="G9" i="1"/>
  <c r="G15" i="1" l="1"/>
</calcChain>
</file>

<file path=xl/sharedStrings.xml><?xml version="1.0" encoding="utf-8"?>
<sst xmlns="http://schemas.openxmlformats.org/spreadsheetml/2006/main" count="422" uniqueCount="207">
  <si>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</si>
  <si>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</si>
  <si>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</si>
  <si>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</si>
  <si>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</si>
  <si>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</si>
  <si>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</si>
  <si>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</si>
  <si>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</si>
  <si>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</si>
  <si>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</si>
  <si>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</si>
  <si>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</si>
  <si>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</si>
  <si>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</si>
  <si>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</si>
  <si>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</si>
  <si>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</si>
  <si>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</si>
  <si>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</si>
  <si>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</si>
  <si>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</si>
  <si>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</si>
  <si>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</si>
  <si>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</si>
  <si>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</si>
  <si>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</si>
  <si>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</si>
  <si>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</si>
  <si>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</si>
  <si>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</si>
  <si>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</si>
  <si>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</si>
  <si>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</si>
  <si>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</si>
  <si>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</si>
  <si>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</si>
  <si>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</si>
  <si>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</si>
  <si>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</si>
  <si>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</si>
  <si>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</si>
  <si>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</si>
  <si>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</si>
  <si>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</si>
  <si>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</si>
  <si>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</si>
  <si>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</si>
  <si>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</si>
  <si>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</si>
  <si>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</si>
  <si>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</si>
  <si>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</si>
  <si>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</si>
  <si>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</si>
  <si>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</si>
  <si>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</si>
  <si>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u HRK</t>
  </si>
  <si>
    <t>u EUR</t>
  </si>
  <si>
    <t>U HRK</t>
  </si>
  <si>
    <t>Prihodi od imovine</t>
  </si>
  <si>
    <t>03 Javni red i sigurnost</t>
  </si>
  <si>
    <t>032 Usluge protupožarne zaštite</t>
  </si>
  <si>
    <t>Redovan rad Javne vatrogasne postrojbe</t>
  </si>
  <si>
    <t>Aktivnost A100501</t>
  </si>
  <si>
    <t>Vlastiti prihodi proračunski korisnik</t>
  </si>
  <si>
    <t>Kapitalni projekt K100501</t>
  </si>
  <si>
    <t>Nabava dugotrajne imovine</t>
  </si>
  <si>
    <t>PROGRAM 005</t>
  </si>
  <si>
    <t>Zaštita od požara i civilna zaštita</t>
  </si>
  <si>
    <t>Pomoći</t>
  </si>
  <si>
    <t xml:space="preserve">Izvor financiranja 55 </t>
  </si>
  <si>
    <t xml:space="preserve">Pomoći  </t>
  </si>
  <si>
    <t>Izvor financiranja 55</t>
  </si>
  <si>
    <t>Izvor financiranja 31</t>
  </si>
  <si>
    <t>Izvor financiranja 11</t>
  </si>
  <si>
    <t>Prihodi od upr.i admin. pristojbi, prist.po pos.prop.i naknada</t>
  </si>
  <si>
    <t>Prihodi iz proračuna</t>
  </si>
  <si>
    <t>Financijski rashodi</t>
  </si>
  <si>
    <t>Prihodi od prodaje proizvoda i robe te pruženih usluga i prihodi od donacija</t>
  </si>
  <si>
    <t xml:space="preserve">Pomoći </t>
  </si>
  <si>
    <t>Kazne,upr.mjere i ost.prihodi</t>
  </si>
  <si>
    <t>Ostali prihodi</t>
  </si>
  <si>
    <t>Prihodi od pruženih usluga</t>
  </si>
  <si>
    <t>Tekuće pomoći od ostalih subjekata unutar općeg proračuna</t>
  </si>
  <si>
    <t>Tekuće pomoći pror. korisnicima iz pror. koji im nije nadležan</t>
  </si>
  <si>
    <t>Kapitalne pomoći pror. korisnicima iz pror. koji im nije nadležan</t>
  </si>
  <si>
    <t>Ostali nespomenuti prihodi</t>
  </si>
  <si>
    <t>Prihodi za financiranje rashoda poslovanja</t>
  </si>
  <si>
    <t>Prihodi za financiranje rashoda za nabavu nefinancijske imovine</t>
  </si>
  <si>
    <t>Uredska oprema i namještaj</t>
  </si>
  <si>
    <t>Oprema za održ. i zaštitu</t>
  </si>
  <si>
    <t>Komunikacijska oprema</t>
  </si>
  <si>
    <t>Ulaganja u račun. programe</t>
  </si>
  <si>
    <t>Plaće za redovan rad</t>
  </si>
  <si>
    <t>Doprinosi za mirovinsko osig.</t>
  </si>
  <si>
    <t>Službena putovanja</t>
  </si>
  <si>
    <t>Materijal i sirovine</t>
  </si>
  <si>
    <t>Službena, radna i zaštitna odjeća i obuća</t>
  </si>
  <si>
    <t>Najam-Operativni lizing za vozilo Hyundai Tucson</t>
  </si>
  <si>
    <t>Zdravstvene usluge</t>
  </si>
  <si>
    <t>Intelektualne i osobne usluge</t>
  </si>
  <si>
    <t>Ostale usluge</t>
  </si>
  <si>
    <t>Naknada troškova osobama izvan radnog odnosa- stručno osposobljavanje</t>
  </si>
  <si>
    <t>Premije osiguranja</t>
  </si>
  <si>
    <t>Reprezentacija</t>
  </si>
  <si>
    <t>Članarine</t>
  </si>
  <si>
    <t>Pristojbe i naknade</t>
  </si>
  <si>
    <t>Ostali nespomenuti rashodi poslovanja</t>
  </si>
  <si>
    <t>D</t>
  </si>
  <si>
    <t>Naknade za prijevoz, za rad na terenu i odvojeni život</t>
  </si>
  <si>
    <t>Energija</t>
  </si>
  <si>
    <t>Stručno usavršavanje zaposl.</t>
  </si>
  <si>
    <t>Uredski materijal i ostali materijalni rashodi</t>
  </si>
  <si>
    <t>Materijal i dijelovi za tekuće i investicijsko održavanje</t>
  </si>
  <si>
    <t>Sitni inventar i auto gume</t>
  </si>
  <si>
    <t>Usluge telefona, pošte i prijev.</t>
  </si>
  <si>
    <t>Usluge tekućeg i investicijskog održavanja</t>
  </si>
  <si>
    <t>Usluge promidžbe i inform.</t>
  </si>
  <si>
    <t>Komunalne usluge</t>
  </si>
  <si>
    <t>Računalne usluge</t>
  </si>
  <si>
    <t>Naknade za rad predstavničkih i izvršnih tijela, povjerenstava i slično</t>
  </si>
  <si>
    <t>SI</t>
  </si>
  <si>
    <t>Ostali rashodi za zaposlene</t>
  </si>
  <si>
    <t>Doprinosi za obvezno zdravstveno osiguranje</t>
  </si>
  <si>
    <t>Doprinosi za mirovinsko osiguranje</t>
  </si>
  <si>
    <t>Najam - operativni lizing za vozilo Hyundai Tucson</t>
  </si>
  <si>
    <t>R 169</t>
  </si>
  <si>
    <t>R 169-3</t>
  </si>
  <si>
    <t>R 169-2</t>
  </si>
  <si>
    <t>R 170</t>
  </si>
  <si>
    <t>R 174-1</t>
  </si>
  <si>
    <t>R 143</t>
  </si>
  <si>
    <t>R 176</t>
  </si>
  <si>
    <t>R 146</t>
  </si>
  <si>
    <t>R 172-1</t>
  </si>
  <si>
    <t>R 173-1</t>
  </si>
  <si>
    <t>R 151-2</t>
  </si>
  <si>
    <t>R 153-2</t>
  </si>
  <si>
    <t>R 155</t>
  </si>
  <si>
    <t>Usluge promidžbe i informiranja</t>
  </si>
  <si>
    <t>Usluge telefona, pošte i prijevoza</t>
  </si>
  <si>
    <t>Stručno usavršavanje zaposlenih</t>
  </si>
  <si>
    <t>R 156</t>
  </si>
  <si>
    <t>R 157</t>
  </si>
  <si>
    <t>R 159</t>
  </si>
  <si>
    <t>R 160-1</t>
  </si>
  <si>
    <t>R 161</t>
  </si>
  <si>
    <t>R 162-1</t>
  </si>
  <si>
    <t>R 169-1</t>
  </si>
  <si>
    <t>R 147</t>
  </si>
  <si>
    <t>R 149</t>
  </si>
  <si>
    <t>R 153-3</t>
  </si>
  <si>
    <t>R 260</t>
  </si>
  <si>
    <t>R 158</t>
  </si>
  <si>
    <t>R 335</t>
  </si>
  <si>
    <t>R 160</t>
  </si>
  <si>
    <t>R 371</t>
  </si>
  <si>
    <t>R 162</t>
  </si>
  <si>
    <t>R 163</t>
  </si>
  <si>
    <t>R 164</t>
  </si>
  <si>
    <t>R 165</t>
  </si>
  <si>
    <t>R 166</t>
  </si>
  <si>
    <t>R 168</t>
  </si>
  <si>
    <t>R 174</t>
  </si>
  <si>
    <t>R 145</t>
  </si>
  <si>
    <t>R 150</t>
  </si>
  <si>
    <t>R 153</t>
  </si>
  <si>
    <t>R 158-1</t>
  </si>
  <si>
    <t>R 162-2</t>
  </si>
  <si>
    <t>R 171</t>
  </si>
  <si>
    <t>R 172</t>
  </si>
  <si>
    <t>R 152</t>
  </si>
  <si>
    <t>R 154</t>
  </si>
  <si>
    <t>R 155-1</t>
  </si>
  <si>
    <t>R 179-1</t>
  </si>
  <si>
    <t>R 180</t>
  </si>
  <si>
    <t>R 178</t>
  </si>
  <si>
    <t>R 177</t>
  </si>
  <si>
    <t>Oprema za održavanje i zaštitu</t>
  </si>
  <si>
    <t>R 179</t>
  </si>
  <si>
    <t>P 102</t>
  </si>
  <si>
    <t>P 100</t>
  </si>
  <si>
    <t>P 101</t>
  </si>
  <si>
    <t>P 104</t>
  </si>
  <si>
    <t>P 105</t>
  </si>
  <si>
    <t>P 107</t>
  </si>
  <si>
    <t>P 001</t>
  </si>
  <si>
    <t>P 002</t>
  </si>
  <si>
    <t>D/R 169</t>
  </si>
  <si>
    <t>SI/R 169-3</t>
  </si>
  <si>
    <t xml:space="preserve">D/R 174 </t>
  </si>
  <si>
    <t>D/R 171</t>
  </si>
  <si>
    <t>D/R 172</t>
  </si>
  <si>
    <t>D/R 152</t>
  </si>
  <si>
    <t>D/R 154</t>
  </si>
  <si>
    <t>D/R 155-1</t>
  </si>
  <si>
    <t>D/R 145</t>
  </si>
  <si>
    <t>D/R 150</t>
  </si>
  <si>
    <t>D/R 153</t>
  </si>
  <si>
    <t>D/R 158-1</t>
  </si>
  <si>
    <t>D/R 162-2</t>
  </si>
  <si>
    <t>PREDSJEDNIK VATROGASNOG VIJEĆA</t>
  </si>
  <si>
    <t>JAVNE VATROGASNE POSTROJBE GAREŠNICA</t>
  </si>
  <si>
    <t>Mladen Greidl, dipl.ing.šum.</t>
  </si>
  <si>
    <t>FINANCIJSKI PLAN JAVNE VATROGASNE POSTROJBE GAREŠNICA
ZA 2023. I PROJEKCIJA ZA 2024. I 2025. GODINU</t>
  </si>
  <si>
    <t xml:space="preserve">KLASA: 214-01/22-01/54
URBROJ: 2103-4-3/22-1
U Garešnici, 29. prosinca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</si>
</sst>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0" fillId="2" borderId="3" xfId="0" quotePrefix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20" fillId="2" borderId="4" xfId="0" applyFont="1" applyFill="1" applyBorder="1" applyAlignment="1">
      <alignment horizontal="left" vertical="center" wrapText="1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23" fillId="0" borderId="3" xfId="0" applyFont="1" applyBorder="1"/>
    <xf numFmtId="4" fontId="23" fillId="0" borderId="3" xfId="0" applyNumberFormat="1" applyFont="1" applyBorder="1"/>
    <xf numFmtId="0" fontId="23" fillId="0" borderId="0" xfId="0" applyFont="1"/>
    <xf numFmtId="0" fontId="3" fillId="2" borderId="8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Border="1"/>
    <xf numFmtId="0" fontId="23" fillId="0" borderId="9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0" fillId="0" borderId="0" xfId="0" applyNumberFormat="1" applyBorder="1"/>
    <xf numFmtId="4" fontId="23" fillId="0" borderId="0" xfId="0" applyNumberFormat="1" applyFont="1"/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" fontId="23" fillId="0" borderId="10" xfId="0" applyNumberFormat="1" applyFont="1" applyBorder="1"/>
    <xf numFmtId="0" fontId="0" fillId="0" borderId="3" xfId="0" applyBorder="1"/>
    <xf numFmtId="0" fontId="0" fillId="0" borderId="3" xfId="0" applyBorder="1" applyAlignment="1">
      <alignment wrapText="1"/>
    </xf>
    <xf numFmtId="4" fontId="23" fillId="0" borderId="3" xfId="0" applyNumberFormat="1" applyFont="1" applyBorder="1" applyAlignment="1">
      <alignment wrapText="1"/>
    </xf>
    <xf numFmtId="0" fontId="10" fillId="5" borderId="3" xfId="0" quotePrefix="1" applyFont="1" applyFill="1" applyBorder="1" applyAlignment="1">
      <alignment horizontal="left" vertical="center"/>
    </xf>
    <xf numFmtId="0" fontId="24" fillId="5" borderId="3" xfId="0" applyFont="1" applyFill="1" applyBorder="1" applyAlignment="1">
      <alignment horizontal="left"/>
    </xf>
    <xf numFmtId="0" fontId="24" fillId="5" borderId="3" xfId="0" applyFont="1" applyFill="1" applyBorder="1"/>
    <xf numFmtId="0" fontId="10" fillId="5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vertical="center" wrapText="1"/>
    </xf>
    <xf numFmtId="0" fontId="20" fillId="4" borderId="3" xfId="0" quotePrefix="1" applyFont="1" applyFill="1" applyBorder="1" applyAlignment="1">
      <alignment horizontal="left" vertical="center"/>
    </xf>
    <xf numFmtId="0" fontId="0" fillId="4" borderId="0" xfId="0" applyFill="1"/>
    <xf numFmtId="0" fontId="9" fillId="4" borderId="3" xfId="0" quotePrefix="1" applyFont="1" applyFill="1" applyBorder="1" applyAlignment="1">
      <alignment horizontal="left" vertical="center"/>
    </xf>
    <xf numFmtId="0" fontId="0" fillId="4" borderId="3" xfId="0" applyFill="1" applyBorder="1"/>
    <xf numFmtId="0" fontId="10" fillId="4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9" fillId="4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9" fillId="2" borderId="4" xfId="0" quotePrefix="1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0" fontId="23" fillId="0" borderId="0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4" borderId="3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1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90" zoomScaleNormal="80" zoomScaleSheetLayoutView="90" workbookViewId="0">
      <selection activeCell="I13" sqref="I13"/>
    </sheetView>
  </sheetViews>
  <sheetFormatPr defaultRowHeight="15" x14ac:dyDescent="0.25"/>
  <cols>
    <col min="5" max="5" width="25.28515625" customWidth="1"/>
    <col min="6" max="6" width="21.42578125" customWidth="1"/>
    <col min="7" max="7" width="17.140625" customWidth="1"/>
    <col min="8" max="8" width="22.28515625" customWidth="1"/>
    <col min="9" max="9" width="25.28515625" customWidth="1"/>
    <col min="10" max="10" width="21.7109375" customWidth="1"/>
    <col min="11" max="11" width="20.85546875" customWidth="1"/>
    <col min="12" max="14" width="25.28515625" customWidth="1"/>
    <col min="15" max="15" width="21.42578125" customWidth="1"/>
  </cols>
  <sheetData>
    <row r="1" spans="1:15" ht="42" customHeight="1" x14ac:dyDescent="0.25">
      <c r="A1" s="133" t="s">
        <v>205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 x14ac:dyDescent="0.25">
      <c r="A3" s="133" t="s">
        <v>33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5"/>
      <c r="M3" s="135"/>
      <c r="N3" s="135"/>
      <c r="O3" s="135"/>
    </row>
    <row r="4" spans="1:15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15" ht="18" customHeight="1" x14ac:dyDescent="0.25">
      <c r="A5" s="133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5" ht="18" x14ac:dyDescent="0.25">
      <c r="A6" s="1"/>
      <c r="B6" s="2"/>
      <c r="C6" s="2"/>
      <c r="D6" s="2"/>
      <c r="E6" s="7"/>
      <c r="F6" s="8"/>
      <c r="G6" s="8"/>
      <c r="H6" s="48"/>
      <c r="I6" s="8"/>
      <c r="J6" s="8"/>
      <c r="K6" s="8"/>
      <c r="L6" s="48"/>
      <c r="M6" s="8"/>
      <c r="N6" s="48"/>
      <c r="O6" s="33" t="s">
        <v>46</v>
      </c>
    </row>
    <row r="7" spans="1:15" ht="35.25" customHeight="1" x14ac:dyDescent="0.25">
      <c r="A7" s="29"/>
      <c r="B7" s="30"/>
      <c r="C7" s="30"/>
      <c r="D7" s="31"/>
      <c r="E7" s="32"/>
      <c r="F7" s="127" t="s">
        <v>43</v>
      </c>
      <c r="G7" s="128"/>
      <c r="H7" s="129" t="s">
        <v>44</v>
      </c>
      <c r="I7" s="130"/>
      <c r="J7" s="127" t="s">
        <v>49</v>
      </c>
      <c r="K7" s="128"/>
      <c r="L7" s="127" t="s">
        <v>50</v>
      </c>
      <c r="M7" s="128"/>
      <c r="N7" s="127" t="s">
        <v>51</v>
      </c>
      <c r="O7" s="128"/>
    </row>
    <row r="8" spans="1:15" x14ac:dyDescent="0.25">
      <c r="A8" s="29"/>
      <c r="B8" s="30"/>
      <c r="C8" s="30"/>
      <c r="D8" s="31"/>
      <c r="E8" s="32"/>
      <c r="F8" s="4" t="s">
        <v>57</v>
      </c>
      <c r="G8" s="4" t="s">
        <v>58</v>
      </c>
      <c r="H8" s="4" t="s">
        <v>57</v>
      </c>
      <c r="I8" s="4" t="s">
        <v>58</v>
      </c>
      <c r="J8" s="4" t="s">
        <v>59</v>
      </c>
      <c r="K8" s="4" t="s">
        <v>58</v>
      </c>
      <c r="L8" s="4" t="s">
        <v>57</v>
      </c>
      <c r="M8" s="4" t="s">
        <v>58</v>
      </c>
      <c r="N8" s="4" t="s">
        <v>57</v>
      </c>
      <c r="O8" s="4" t="s">
        <v>58</v>
      </c>
    </row>
    <row r="9" spans="1:15" x14ac:dyDescent="0.25">
      <c r="A9" s="136" t="s">
        <v>0</v>
      </c>
      <c r="B9" s="137"/>
      <c r="C9" s="137"/>
      <c r="D9" s="137"/>
      <c r="E9" s="138"/>
      <c r="F9" s="36">
        <v>3796141.58</v>
      </c>
      <c r="G9" s="36">
        <f>F9/7.5345</f>
        <v>503834.57163713581</v>
      </c>
      <c r="H9" s="36">
        <v>4600000</v>
      </c>
      <c r="I9" s="36">
        <f>H9/7.5345</f>
        <v>610524.91870727984</v>
      </c>
      <c r="J9" s="36">
        <f>K9*7.5345</f>
        <v>4764064.3500000006</v>
      </c>
      <c r="K9" s="37">
        <v>632300</v>
      </c>
      <c r="L9" s="36">
        <v>4816805.8499999996</v>
      </c>
      <c r="M9" s="36">
        <v>639300</v>
      </c>
      <c r="N9" s="36">
        <f>O9*7.5345</f>
        <v>4816805.8500000006</v>
      </c>
      <c r="O9" s="36">
        <v>639300</v>
      </c>
    </row>
    <row r="10" spans="1:15" x14ac:dyDescent="0.25">
      <c r="A10" s="139" t="s">
        <v>1</v>
      </c>
      <c r="B10" s="132"/>
      <c r="C10" s="132"/>
      <c r="D10" s="132"/>
      <c r="E10" s="140"/>
      <c r="F10" s="37">
        <v>3796141.58</v>
      </c>
      <c r="G10" s="36">
        <f t="shared" ref="G10:G14" si="0">F10/7.5345</f>
        <v>503834.57163713581</v>
      </c>
      <c r="H10" s="36">
        <v>4600000</v>
      </c>
      <c r="I10" s="36">
        <f t="shared" ref="I10:I15" si="1">H10/7.5345</f>
        <v>610524.91870727984</v>
      </c>
      <c r="J10" s="37">
        <v>4764064.3499999996</v>
      </c>
      <c r="K10" s="37">
        <v>632300</v>
      </c>
      <c r="L10" s="37">
        <v>4816805.8499999996</v>
      </c>
      <c r="M10" s="37">
        <v>639300</v>
      </c>
      <c r="N10" s="37">
        <v>4816805.8499999996</v>
      </c>
      <c r="O10" s="37">
        <v>639300</v>
      </c>
    </row>
    <row r="11" spans="1:15" x14ac:dyDescent="0.25">
      <c r="A11" s="141" t="s">
        <v>2</v>
      </c>
      <c r="B11" s="140"/>
      <c r="C11" s="140"/>
      <c r="D11" s="140"/>
      <c r="E11" s="140"/>
      <c r="F11" s="37">
        <v>0</v>
      </c>
      <c r="G11" s="36">
        <f t="shared" si="0"/>
        <v>0</v>
      </c>
      <c r="H11" s="36">
        <v>0</v>
      </c>
      <c r="I11" s="36">
        <f t="shared" si="1"/>
        <v>0</v>
      </c>
      <c r="J11" s="37">
        <v>0</v>
      </c>
      <c r="K11" s="37">
        <v>0</v>
      </c>
      <c r="L11" s="71">
        <v>0</v>
      </c>
      <c r="M11" s="71">
        <v>0</v>
      </c>
      <c r="N11" s="71">
        <v>0</v>
      </c>
      <c r="O11" s="71">
        <v>0</v>
      </c>
    </row>
    <row r="12" spans="1:15" x14ac:dyDescent="0.25">
      <c r="A12" s="34" t="s">
        <v>3</v>
      </c>
      <c r="B12" s="35"/>
      <c r="C12" s="35"/>
      <c r="D12" s="35"/>
      <c r="E12" s="35"/>
      <c r="F12" s="36">
        <v>3807547.74</v>
      </c>
      <c r="G12" s="36">
        <f t="shared" si="0"/>
        <v>505348.42922556243</v>
      </c>
      <c r="H12" s="36">
        <v>4600000</v>
      </c>
      <c r="I12" s="36">
        <f t="shared" si="1"/>
        <v>610524.91870727984</v>
      </c>
      <c r="J12" s="36">
        <f>K12*7.5345</f>
        <v>4764064.3500000006</v>
      </c>
      <c r="K12" s="36">
        <v>632300</v>
      </c>
      <c r="L12" s="36">
        <v>4816805.8499999996</v>
      </c>
      <c r="M12" s="36">
        <v>639300</v>
      </c>
      <c r="N12" s="36">
        <v>4816805.8499999996</v>
      </c>
      <c r="O12" s="36">
        <v>639300</v>
      </c>
    </row>
    <row r="13" spans="1:15" x14ac:dyDescent="0.25">
      <c r="A13" s="131" t="s">
        <v>4</v>
      </c>
      <c r="B13" s="132"/>
      <c r="C13" s="132"/>
      <c r="D13" s="132"/>
      <c r="E13" s="132"/>
      <c r="F13" s="37">
        <v>3731318.81</v>
      </c>
      <c r="G13" s="36">
        <f t="shared" si="0"/>
        <v>495231.11155352043</v>
      </c>
      <c r="H13" s="36">
        <v>4473000</v>
      </c>
      <c r="I13" s="36">
        <f t="shared" si="1"/>
        <v>593669.12203862227</v>
      </c>
      <c r="J13" s="37">
        <f>K13*7.5345</f>
        <v>4636731.3</v>
      </c>
      <c r="K13" s="37">
        <v>615400</v>
      </c>
      <c r="L13" s="37">
        <v>4689472.8</v>
      </c>
      <c r="M13" s="37">
        <v>622400</v>
      </c>
      <c r="N13" s="37">
        <f>O13*7.5345</f>
        <v>4689472.8</v>
      </c>
      <c r="O13" s="39">
        <v>622400</v>
      </c>
    </row>
    <row r="14" spans="1:15" x14ac:dyDescent="0.25">
      <c r="A14" s="141" t="s">
        <v>5</v>
      </c>
      <c r="B14" s="140"/>
      <c r="C14" s="140"/>
      <c r="D14" s="140"/>
      <c r="E14" s="140"/>
      <c r="F14" s="37">
        <v>76228.929999999993</v>
      </c>
      <c r="G14" s="36">
        <f t="shared" si="0"/>
        <v>10117.31767204194</v>
      </c>
      <c r="H14" s="36">
        <v>127000</v>
      </c>
      <c r="I14" s="36">
        <f t="shared" si="1"/>
        <v>16855.796668657509</v>
      </c>
      <c r="J14" s="37">
        <f>K14*7.5345</f>
        <v>127333.05</v>
      </c>
      <c r="K14" s="37">
        <v>16900</v>
      </c>
      <c r="L14" s="37">
        <v>127333.05</v>
      </c>
      <c r="M14" s="37">
        <v>16900</v>
      </c>
      <c r="N14" s="37">
        <v>127333.05</v>
      </c>
      <c r="O14" s="39">
        <v>16900</v>
      </c>
    </row>
    <row r="15" spans="1:15" x14ac:dyDescent="0.25">
      <c r="A15" s="144" t="s">
        <v>6</v>
      </c>
      <c r="B15" s="137"/>
      <c r="C15" s="137"/>
      <c r="D15" s="137"/>
      <c r="E15" s="137"/>
      <c r="F15" s="36">
        <v>-11406.16</v>
      </c>
      <c r="G15" s="36">
        <f t="shared" ref="G15" si="2">F15/7.5345</f>
        <v>-1513.8575884265711</v>
      </c>
      <c r="H15" s="36">
        <v>0</v>
      </c>
      <c r="I15" s="36">
        <f t="shared" si="1"/>
        <v>0</v>
      </c>
      <c r="J15" s="36">
        <v>0</v>
      </c>
      <c r="K15" s="38">
        <v>0</v>
      </c>
      <c r="L15" s="72">
        <v>0</v>
      </c>
      <c r="M15" s="72">
        <v>0</v>
      </c>
      <c r="N15" s="72">
        <v>0</v>
      </c>
      <c r="O15" s="72">
        <v>0</v>
      </c>
    </row>
    <row r="16" spans="1:15" ht="18" x14ac:dyDescent="0.25">
      <c r="A16" s="5"/>
      <c r="B16" s="9"/>
      <c r="C16" s="9"/>
      <c r="D16" s="9"/>
      <c r="E16" s="9"/>
      <c r="F16" s="9"/>
      <c r="G16" s="9"/>
      <c r="H16" s="9"/>
      <c r="I16" s="9"/>
      <c r="J16" s="9"/>
      <c r="K16" s="3"/>
      <c r="L16" s="3"/>
      <c r="M16" s="3"/>
      <c r="N16" s="3"/>
      <c r="O16" s="3"/>
    </row>
    <row r="17" spans="1:15" ht="18" customHeight="1" x14ac:dyDescent="0.25">
      <c r="A17" s="133" t="s">
        <v>42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1:15" ht="35.25" customHeight="1" x14ac:dyDescent="0.25">
      <c r="A18" s="29"/>
      <c r="B18" s="30"/>
      <c r="C18" s="30"/>
      <c r="D18" s="31"/>
      <c r="E18" s="32"/>
      <c r="F18" s="127" t="s">
        <v>43</v>
      </c>
      <c r="G18" s="128"/>
      <c r="H18" s="129" t="s">
        <v>44</v>
      </c>
      <c r="I18" s="130"/>
      <c r="J18" s="127" t="s">
        <v>49</v>
      </c>
      <c r="K18" s="128"/>
      <c r="L18" s="127" t="s">
        <v>50</v>
      </c>
      <c r="M18" s="128"/>
      <c r="N18" s="127" t="s">
        <v>51</v>
      </c>
      <c r="O18" s="128"/>
    </row>
    <row r="19" spans="1:15" x14ac:dyDescent="0.25">
      <c r="A19" s="29"/>
      <c r="B19" s="30"/>
      <c r="C19" s="30"/>
      <c r="D19" s="31"/>
      <c r="E19" s="32"/>
      <c r="F19" s="4" t="s">
        <v>57</v>
      </c>
      <c r="G19" s="4" t="s">
        <v>58</v>
      </c>
      <c r="H19" s="4" t="s">
        <v>57</v>
      </c>
      <c r="I19" s="4" t="s">
        <v>58</v>
      </c>
      <c r="J19" s="4" t="s">
        <v>59</v>
      </c>
      <c r="K19" s="4" t="s">
        <v>58</v>
      </c>
      <c r="L19" s="4" t="s">
        <v>57</v>
      </c>
      <c r="M19" s="4" t="s">
        <v>58</v>
      </c>
      <c r="N19" s="4" t="s">
        <v>57</v>
      </c>
      <c r="O19" s="4" t="s">
        <v>58</v>
      </c>
    </row>
    <row r="20" spans="1:15" ht="15.75" customHeight="1" x14ac:dyDescent="0.25">
      <c r="A20" s="139" t="s">
        <v>8</v>
      </c>
      <c r="B20" s="142"/>
      <c r="C20" s="142"/>
      <c r="D20" s="142"/>
      <c r="E20" s="143"/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</row>
    <row r="21" spans="1:15" x14ac:dyDescent="0.25">
      <c r="A21" s="139" t="s">
        <v>9</v>
      </c>
      <c r="B21" s="132"/>
      <c r="C21" s="132"/>
      <c r="D21" s="132"/>
      <c r="E21" s="132"/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spans="1:15" x14ac:dyDescent="0.25">
      <c r="A22" s="144" t="s">
        <v>10</v>
      </c>
      <c r="B22" s="137"/>
      <c r="C22" s="137"/>
      <c r="D22" s="137"/>
      <c r="E22" s="137"/>
      <c r="F22" s="36">
        <v>0</v>
      </c>
      <c r="G22" s="36">
        <v>0</v>
      </c>
      <c r="H22" s="36">
        <v>0</v>
      </c>
      <c r="I22" s="36">
        <v>0</v>
      </c>
      <c r="J22" s="36"/>
      <c r="K22" s="36">
        <v>0</v>
      </c>
      <c r="L22" s="36">
        <v>0</v>
      </c>
      <c r="M22" s="36">
        <v>0</v>
      </c>
      <c r="N22" s="36">
        <v>0</v>
      </c>
      <c r="O22" s="36">
        <v>0</v>
      </c>
    </row>
    <row r="23" spans="1:15" ht="18" x14ac:dyDescent="0.25">
      <c r="A23" s="24"/>
      <c r="B23" s="9"/>
      <c r="C23" s="9"/>
      <c r="D23" s="9"/>
      <c r="E23" s="9"/>
      <c r="F23" s="9"/>
      <c r="G23" s="9"/>
      <c r="H23" s="9"/>
      <c r="I23" s="9"/>
      <c r="J23" s="9"/>
      <c r="K23" s="3"/>
      <c r="L23" s="3"/>
      <c r="M23" s="3"/>
      <c r="N23" s="3"/>
      <c r="O23" s="3"/>
    </row>
    <row r="24" spans="1:15" ht="18" customHeight="1" x14ac:dyDescent="0.25">
      <c r="A24" s="133" t="s">
        <v>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1:15" ht="35.25" customHeight="1" x14ac:dyDescent="0.25">
      <c r="A25" s="29"/>
      <c r="B25" s="30"/>
      <c r="C25" s="30"/>
      <c r="D25" s="31"/>
      <c r="E25" s="32"/>
      <c r="F25" s="127" t="s">
        <v>43</v>
      </c>
      <c r="G25" s="128"/>
      <c r="H25" s="129" t="s">
        <v>44</v>
      </c>
      <c r="I25" s="130"/>
      <c r="J25" s="127" t="s">
        <v>49</v>
      </c>
      <c r="K25" s="128"/>
      <c r="L25" s="127" t="s">
        <v>50</v>
      </c>
      <c r="M25" s="128"/>
      <c r="N25" s="127" t="s">
        <v>51</v>
      </c>
      <c r="O25" s="128"/>
    </row>
    <row r="26" spans="1:15" x14ac:dyDescent="0.25">
      <c r="A26" s="29"/>
      <c r="B26" s="30"/>
      <c r="C26" s="30"/>
      <c r="D26" s="31"/>
      <c r="E26" s="32"/>
      <c r="F26" s="4" t="s">
        <v>57</v>
      </c>
      <c r="G26" s="4" t="s">
        <v>58</v>
      </c>
      <c r="H26" s="4" t="s">
        <v>57</v>
      </c>
      <c r="I26" s="4" t="s">
        <v>58</v>
      </c>
      <c r="J26" s="4" t="s">
        <v>59</v>
      </c>
      <c r="K26" s="4" t="s">
        <v>58</v>
      </c>
      <c r="L26" s="4" t="s">
        <v>57</v>
      </c>
      <c r="M26" s="4" t="s">
        <v>58</v>
      </c>
      <c r="N26" s="4" t="s">
        <v>57</v>
      </c>
      <c r="O26" s="4" t="s">
        <v>58</v>
      </c>
    </row>
    <row r="27" spans="1:15" x14ac:dyDescent="0.25">
      <c r="A27" s="147" t="s">
        <v>45</v>
      </c>
      <c r="B27" s="148"/>
      <c r="C27" s="148"/>
      <c r="D27" s="148"/>
      <c r="E27" s="149"/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50">
        <v>0</v>
      </c>
    </row>
    <row r="28" spans="1:15" ht="30" customHeight="1" x14ac:dyDescent="0.25">
      <c r="A28" s="150" t="s">
        <v>7</v>
      </c>
      <c r="B28" s="151"/>
      <c r="C28" s="151"/>
      <c r="D28" s="151"/>
      <c r="E28" s="152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38">
        <v>0</v>
      </c>
    </row>
    <row r="31" spans="1:15" x14ac:dyDescent="0.25">
      <c r="A31" s="131" t="s">
        <v>11</v>
      </c>
      <c r="B31" s="132"/>
      <c r="C31" s="132"/>
      <c r="D31" s="132"/>
      <c r="E31" s="132"/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</row>
    <row r="32" spans="1:15" ht="11.25" customHeight="1" x14ac:dyDescent="0.25">
      <c r="A32" s="19"/>
      <c r="B32" s="20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29.25" customHeight="1" x14ac:dyDescent="0.25">
      <c r="A33" s="145" t="s">
        <v>55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</row>
    <row r="34" spans="1:15" ht="8.25" customHeight="1" x14ac:dyDescent="0.25"/>
    <row r="35" spans="1:15" x14ac:dyDescent="0.25">
      <c r="A35" s="145" t="s">
        <v>47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1:15" ht="8.25" customHeight="1" x14ac:dyDescent="0.25"/>
    <row r="37" spans="1:15" ht="29.25" customHeight="1" x14ac:dyDescent="0.25">
      <c r="A37" s="145" t="s">
        <v>48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</sheetData>
  <mergeCells count="35">
    <mergeCell ref="A37:O37"/>
    <mergeCell ref="A24:O24"/>
    <mergeCell ref="A33:O33"/>
    <mergeCell ref="A31:E31"/>
    <mergeCell ref="A35:O35"/>
    <mergeCell ref="A27:E27"/>
    <mergeCell ref="A28:E28"/>
    <mergeCell ref="F25:G25"/>
    <mergeCell ref="H25:I25"/>
    <mergeCell ref="J25:K25"/>
    <mergeCell ref="L25:M25"/>
    <mergeCell ref="N25:O25"/>
    <mergeCell ref="A20:E20"/>
    <mergeCell ref="A21:E21"/>
    <mergeCell ref="A22:E22"/>
    <mergeCell ref="A14:E14"/>
    <mergeCell ref="A15:E15"/>
    <mergeCell ref="A13:E13"/>
    <mergeCell ref="A5:O5"/>
    <mergeCell ref="A17:O17"/>
    <mergeCell ref="A1:O1"/>
    <mergeCell ref="A3:O3"/>
    <mergeCell ref="A9:E9"/>
    <mergeCell ref="A10:E10"/>
    <mergeCell ref="A11:E11"/>
    <mergeCell ref="F7:G7"/>
    <mergeCell ref="J7:K7"/>
    <mergeCell ref="N7:O7"/>
    <mergeCell ref="L7:M7"/>
    <mergeCell ref="H7:I7"/>
    <mergeCell ref="F18:G18"/>
    <mergeCell ref="H18:I18"/>
    <mergeCell ref="J18:K18"/>
    <mergeCell ref="L18:M18"/>
    <mergeCell ref="N18:O18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zoomScale="110" zoomScaleNormal="100" zoomScaleSheetLayoutView="110" workbookViewId="0">
      <selection activeCell="A5" sqref="A5:I5"/>
    </sheetView>
  </sheetViews>
  <sheetFormatPr defaultRowHeight="15" x14ac:dyDescent="0.25"/>
  <cols>
    <col min="1" max="1" width="10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5" ht="42" customHeight="1" x14ac:dyDescent="0.25">
      <c r="A1" s="133" t="s">
        <v>205</v>
      </c>
      <c r="B1" s="133"/>
      <c r="C1" s="133"/>
      <c r="D1" s="133"/>
      <c r="E1" s="133"/>
      <c r="F1" s="133"/>
      <c r="G1" s="133"/>
      <c r="H1" s="133"/>
      <c r="I1" s="133"/>
      <c r="J1" s="125"/>
      <c r="K1" s="125"/>
      <c r="L1" s="125"/>
      <c r="M1" s="125"/>
      <c r="N1" s="125"/>
      <c r="O1" s="125"/>
    </row>
    <row r="2" spans="1:15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5" ht="15.75" x14ac:dyDescent="0.25">
      <c r="A3" s="133" t="s">
        <v>33</v>
      </c>
      <c r="B3" s="133"/>
      <c r="C3" s="133"/>
      <c r="D3" s="133"/>
      <c r="E3" s="133"/>
      <c r="F3" s="133"/>
      <c r="G3" s="133"/>
      <c r="H3" s="135"/>
      <c r="I3" s="135"/>
    </row>
    <row r="4" spans="1:15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5" ht="18" customHeight="1" x14ac:dyDescent="0.25">
      <c r="A5" s="133" t="s">
        <v>15</v>
      </c>
      <c r="B5" s="134"/>
      <c r="C5" s="134"/>
      <c r="D5" s="134"/>
      <c r="E5" s="134"/>
      <c r="F5" s="134"/>
      <c r="G5" s="134"/>
      <c r="H5" s="134"/>
      <c r="I5" s="134"/>
    </row>
    <row r="6" spans="1:15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5" ht="15.75" x14ac:dyDescent="0.25">
      <c r="A7" s="133" t="s">
        <v>1</v>
      </c>
      <c r="B7" s="153"/>
      <c r="C7" s="153"/>
      <c r="D7" s="153"/>
      <c r="E7" s="153"/>
      <c r="F7" s="153"/>
      <c r="G7" s="153"/>
      <c r="H7" s="153"/>
      <c r="I7" s="153"/>
    </row>
    <row r="8" spans="1:15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5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3" t="s">
        <v>13</v>
      </c>
      <c r="G9" s="23" t="s">
        <v>49</v>
      </c>
      <c r="H9" s="23" t="s">
        <v>50</v>
      </c>
      <c r="I9" s="23" t="s">
        <v>51</v>
      </c>
    </row>
    <row r="10" spans="1:15" ht="15.75" customHeight="1" x14ac:dyDescent="0.25">
      <c r="A10" s="13">
        <v>6</v>
      </c>
      <c r="B10" s="13"/>
      <c r="C10" s="13"/>
      <c r="D10" s="13" t="s">
        <v>19</v>
      </c>
      <c r="E10" s="42">
        <v>503834.57</v>
      </c>
      <c r="F10" s="43">
        <v>610524.92000000004</v>
      </c>
      <c r="G10" s="43">
        <v>632300</v>
      </c>
      <c r="H10" s="43">
        <v>639300</v>
      </c>
      <c r="I10" s="43">
        <v>639300</v>
      </c>
    </row>
    <row r="11" spans="1:15" s="77" customFormat="1" ht="43.5" customHeight="1" x14ac:dyDescent="0.25">
      <c r="A11" s="17" t="s">
        <v>181</v>
      </c>
      <c r="B11" s="17">
        <v>6341</v>
      </c>
      <c r="C11" s="13"/>
      <c r="D11" s="17" t="s">
        <v>84</v>
      </c>
      <c r="E11" s="76"/>
      <c r="F11" s="44">
        <v>1327.23</v>
      </c>
      <c r="G11" s="44">
        <v>1300</v>
      </c>
      <c r="H11" s="44">
        <v>1300</v>
      </c>
      <c r="I11" s="44">
        <v>1300</v>
      </c>
    </row>
    <row r="12" spans="1:15" ht="43.5" customHeight="1" x14ac:dyDescent="0.25">
      <c r="A12" s="17" t="s">
        <v>182</v>
      </c>
      <c r="B12" s="17">
        <v>6361</v>
      </c>
      <c r="C12" s="13"/>
      <c r="D12" s="17" t="s">
        <v>85</v>
      </c>
      <c r="E12" s="42"/>
      <c r="F12" s="43">
        <v>9025.15</v>
      </c>
      <c r="G12" s="43">
        <v>9100</v>
      </c>
      <c r="H12" s="43">
        <v>9100</v>
      </c>
      <c r="I12" s="43">
        <v>9100</v>
      </c>
    </row>
    <row r="13" spans="1:15" ht="43.5" customHeight="1" x14ac:dyDescent="0.25">
      <c r="A13" s="17" t="s">
        <v>183</v>
      </c>
      <c r="B13" s="17">
        <v>6362</v>
      </c>
      <c r="C13" s="13"/>
      <c r="D13" s="17" t="s">
        <v>86</v>
      </c>
      <c r="E13" s="42"/>
      <c r="F13" s="43">
        <v>1327.23</v>
      </c>
      <c r="G13" s="43">
        <v>1300</v>
      </c>
      <c r="H13" s="43">
        <v>1300</v>
      </c>
      <c r="I13" s="43">
        <v>1300</v>
      </c>
    </row>
    <row r="14" spans="1:15" ht="38.25" customHeight="1" x14ac:dyDescent="0.25">
      <c r="A14" s="13"/>
      <c r="B14" s="109">
        <v>63</v>
      </c>
      <c r="C14" s="109"/>
      <c r="D14" s="109" t="s">
        <v>52</v>
      </c>
      <c r="E14" s="42">
        <v>7840.01</v>
      </c>
      <c r="F14" s="43">
        <v>11679.61</v>
      </c>
      <c r="G14" s="43">
        <v>11700</v>
      </c>
      <c r="H14" s="43">
        <v>11700</v>
      </c>
      <c r="I14" s="43">
        <v>11700</v>
      </c>
    </row>
    <row r="15" spans="1:15" x14ac:dyDescent="0.25">
      <c r="A15" s="13"/>
      <c r="B15" s="17"/>
      <c r="C15" s="82">
        <v>55</v>
      </c>
      <c r="D15" s="82" t="s">
        <v>70</v>
      </c>
      <c r="E15" s="42">
        <v>7840.01</v>
      </c>
      <c r="F15" s="43">
        <v>11679.61</v>
      </c>
      <c r="G15" s="43">
        <v>11700</v>
      </c>
      <c r="H15" s="43">
        <v>11700</v>
      </c>
      <c r="I15" s="43">
        <v>11700</v>
      </c>
    </row>
    <row r="16" spans="1:15" x14ac:dyDescent="0.25">
      <c r="A16" s="14"/>
      <c r="B16" s="113">
        <v>64</v>
      </c>
      <c r="C16" s="115"/>
      <c r="D16" s="113" t="s">
        <v>60</v>
      </c>
      <c r="E16" s="42">
        <v>21.94</v>
      </c>
      <c r="F16" s="43">
        <v>0</v>
      </c>
      <c r="G16" s="43">
        <v>0</v>
      </c>
      <c r="H16" s="43">
        <v>0</v>
      </c>
      <c r="I16" s="43">
        <v>0</v>
      </c>
    </row>
    <row r="17" spans="1:9" x14ac:dyDescent="0.25">
      <c r="A17" s="14" t="s">
        <v>184</v>
      </c>
      <c r="B17" s="14">
        <v>6526</v>
      </c>
      <c r="C17" s="15"/>
      <c r="D17" s="14" t="s">
        <v>87</v>
      </c>
      <c r="E17" s="42"/>
      <c r="F17" s="43">
        <v>796.34</v>
      </c>
      <c r="G17" s="43">
        <v>0</v>
      </c>
      <c r="H17" s="43">
        <v>0</v>
      </c>
      <c r="I17" s="43">
        <v>0</v>
      </c>
    </row>
    <row r="18" spans="1:9" ht="43.5" customHeight="1" x14ac:dyDescent="0.25">
      <c r="A18" s="14"/>
      <c r="B18" s="113">
        <v>65</v>
      </c>
      <c r="C18" s="115"/>
      <c r="D18" s="117" t="s">
        <v>76</v>
      </c>
      <c r="E18" s="42"/>
      <c r="F18" s="43">
        <v>796.34</v>
      </c>
      <c r="G18" s="43">
        <v>0</v>
      </c>
      <c r="H18" s="43">
        <v>0</v>
      </c>
      <c r="I18" s="43">
        <v>0</v>
      </c>
    </row>
    <row r="19" spans="1:9" ht="15" customHeight="1" x14ac:dyDescent="0.25">
      <c r="A19" s="14" t="s">
        <v>185</v>
      </c>
      <c r="B19" s="14">
        <v>6615</v>
      </c>
      <c r="C19" s="15"/>
      <c r="D19" s="57" t="s">
        <v>83</v>
      </c>
      <c r="E19" s="42"/>
      <c r="F19" s="43">
        <v>25748.22</v>
      </c>
      <c r="G19" s="43">
        <v>25800</v>
      </c>
      <c r="H19" s="43">
        <v>25800</v>
      </c>
      <c r="I19" s="43">
        <v>25800</v>
      </c>
    </row>
    <row r="20" spans="1:9" ht="43.5" customHeight="1" x14ac:dyDescent="0.25">
      <c r="A20" s="14"/>
      <c r="B20" s="113">
        <v>66</v>
      </c>
      <c r="C20" s="115"/>
      <c r="D20" s="117" t="s">
        <v>79</v>
      </c>
      <c r="E20" s="42">
        <v>22363.75</v>
      </c>
      <c r="F20" s="43">
        <v>25748.22</v>
      </c>
      <c r="G20" s="43">
        <v>25800</v>
      </c>
      <c r="H20" s="43">
        <v>25800</v>
      </c>
      <c r="I20" s="43">
        <v>25800</v>
      </c>
    </row>
    <row r="21" spans="1:9" ht="15" customHeight="1" x14ac:dyDescent="0.25">
      <c r="A21" s="14" t="s">
        <v>186</v>
      </c>
      <c r="B21" s="14">
        <v>6831</v>
      </c>
      <c r="C21" s="15"/>
      <c r="D21" s="57" t="s">
        <v>82</v>
      </c>
      <c r="E21" s="42"/>
      <c r="F21" s="43">
        <v>132.72</v>
      </c>
      <c r="G21" s="43">
        <v>0</v>
      </c>
      <c r="H21" s="43">
        <v>0</v>
      </c>
      <c r="I21" s="43">
        <v>0</v>
      </c>
    </row>
    <row r="22" spans="1:9" ht="15" customHeight="1" x14ac:dyDescent="0.25">
      <c r="A22" s="14"/>
      <c r="B22" s="113">
        <v>68</v>
      </c>
      <c r="C22" s="115"/>
      <c r="D22" s="117" t="s">
        <v>81</v>
      </c>
      <c r="E22" s="42"/>
      <c r="F22" s="43">
        <v>132.72</v>
      </c>
      <c r="G22" s="43">
        <v>0</v>
      </c>
      <c r="H22" s="43">
        <v>0</v>
      </c>
      <c r="I22" s="43">
        <v>0</v>
      </c>
    </row>
    <row r="23" spans="1:9" ht="15" customHeight="1" x14ac:dyDescent="0.25">
      <c r="A23" s="14"/>
      <c r="B23" s="14"/>
      <c r="C23" s="82">
        <v>31</v>
      </c>
      <c r="D23" s="85" t="s">
        <v>40</v>
      </c>
      <c r="E23" s="42">
        <v>22385.69</v>
      </c>
      <c r="F23" s="43">
        <f>F18+F20+F22</f>
        <v>26677.280000000002</v>
      </c>
      <c r="G23" s="43">
        <v>25800</v>
      </c>
      <c r="H23" s="43">
        <v>25800</v>
      </c>
      <c r="I23" s="43">
        <v>25800</v>
      </c>
    </row>
    <row r="24" spans="1:9" ht="30" customHeight="1" x14ac:dyDescent="0.25">
      <c r="A24" s="14" t="s">
        <v>187</v>
      </c>
      <c r="B24" s="14">
        <v>6711</v>
      </c>
      <c r="C24" s="15"/>
      <c r="D24" s="18" t="s">
        <v>88</v>
      </c>
      <c r="E24" s="42"/>
      <c r="F24" s="43">
        <v>560621.15</v>
      </c>
      <c r="G24" s="43">
        <v>584500</v>
      </c>
      <c r="H24" s="43">
        <v>591500</v>
      </c>
      <c r="I24" s="43">
        <v>591500</v>
      </c>
    </row>
    <row r="25" spans="1:9" ht="43.5" customHeight="1" x14ac:dyDescent="0.25">
      <c r="A25" s="14" t="s">
        <v>188</v>
      </c>
      <c r="B25" s="14">
        <v>6712</v>
      </c>
      <c r="C25" s="15"/>
      <c r="D25" s="18" t="s">
        <v>89</v>
      </c>
      <c r="E25" s="42"/>
      <c r="F25" s="43">
        <v>11546.88</v>
      </c>
      <c r="G25" s="43">
        <v>10300</v>
      </c>
      <c r="H25" s="43">
        <v>10300</v>
      </c>
      <c r="I25" s="43">
        <v>10300</v>
      </c>
    </row>
    <row r="26" spans="1:9" x14ac:dyDescent="0.25">
      <c r="A26" s="14"/>
      <c r="B26" s="113">
        <v>67</v>
      </c>
      <c r="C26" s="115"/>
      <c r="D26" s="109" t="s">
        <v>77</v>
      </c>
      <c r="E26" s="42">
        <v>473608.87</v>
      </c>
      <c r="F26" s="43">
        <v>572168.03</v>
      </c>
      <c r="G26" s="43">
        <v>594800</v>
      </c>
      <c r="H26" s="43">
        <v>601800</v>
      </c>
      <c r="I26" s="43">
        <v>601800</v>
      </c>
    </row>
    <row r="27" spans="1:9" x14ac:dyDescent="0.25">
      <c r="A27" s="17"/>
      <c r="B27" s="17"/>
      <c r="C27" s="82">
        <v>11</v>
      </c>
      <c r="D27" s="82" t="s">
        <v>20</v>
      </c>
      <c r="E27" s="42">
        <v>473608.87</v>
      </c>
      <c r="F27" s="43">
        <v>572168.03</v>
      </c>
      <c r="G27" s="43">
        <v>594800</v>
      </c>
      <c r="H27" s="43">
        <v>601800</v>
      </c>
      <c r="I27" s="44">
        <v>601800</v>
      </c>
    </row>
    <row r="29" spans="1:9" ht="15.75" x14ac:dyDescent="0.25">
      <c r="A29" s="154" t="s">
        <v>21</v>
      </c>
      <c r="B29" s="153"/>
      <c r="C29" s="153"/>
      <c r="D29" s="153"/>
      <c r="E29" s="153"/>
      <c r="F29" s="153"/>
      <c r="G29" s="153"/>
      <c r="H29" s="153"/>
      <c r="I29" s="153"/>
    </row>
    <row r="30" spans="1:9" ht="18" x14ac:dyDescent="0.25">
      <c r="A30" s="5"/>
      <c r="B30" s="5"/>
      <c r="C30" s="5"/>
      <c r="D30" s="5"/>
      <c r="E30" s="5"/>
      <c r="F30" s="5"/>
      <c r="G30" s="5"/>
      <c r="H30" s="6"/>
      <c r="I30" s="6"/>
    </row>
    <row r="31" spans="1:9" ht="25.5" x14ac:dyDescent="0.25">
      <c r="A31" s="23" t="s">
        <v>16</v>
      </c>
      <c r="B31" s="22" t="s">
        <v>17</v>
      </c>
      <c r="C31" s="22" t="s">
        <v>18</v>
      </c>
      <c r="D31" s="22" t="s">
        <v>22</v>
      </c>
      <c r="E31" s="22" t="s">
        <v>12</v>
      </c>
      <c r="F31" s="23" t="s">
        <v>13</v>
      </c>
      <c r="G31" s="23" t="s">
        <v>49</v>
      </c>
      <c r="H31" s="23" t="s">
        <v>50</v>
      </c>
      <c r="I31" s="23" t="s">
        <v>51</v>
      </c>
    </row>
    <row r="32" spans="1:9" ht="15.75" customHeight="1" x14ac:dyDescent="0.25">
      <c r="A32" s="13">
        <v>3</v>
      </c>
      <c r="B32" s="13"/>
      <c r="C32" s="13"/>
      <c r="D32" s="13" t="s">
        <v>23</v>
      </c>
      <c r="E32" s="42">
        <v>495231.11</v>
      </c>
      <c r="F32" s="43">
        <v>593669.12</v>
      </c>
      <c r="G32" s="43">
        <v>615400</v>
      </c>
      <c r="H32" s="43">
        <v>622400</v>
      </c>
      <c r="I32" s="43">
        <v>622400</v>
      </c>
    </row>
    <row r="33" spans="1:9" x14ac:dyDescent="0.25">
      <c r="A33" s="14"/>
      <c r="B33" s="113">
        <v>31</v>
      </c>
      <c r="C33" s="115"/>
      <c r="D33" s="113" t="s">
        <v>24</v>
      </c>
      <c r="E33" s="42">
        <v>423312.87</v>
      </c>
      <c r="F33" s="43">
        <f>F40+F43</f>
        <v>490410.8</v>
      </c>
      <c r="G33" s="43">
        <v>512200</v>
      </c>
      <c r="H33" s="43">
        <v>519200</v>
      </c>
      <c r="I33" s="43">
        <v>519200</v>
      </c>
    </row>
    <row r="34" spans="1:9" x14ac:dyDescent="0.25">
      <c r="A34" s="14" t="s">
        <v>189</v>
      </c>
      <c r="B34" s="14">
        <v>3111</v>
      </c>
      <c r="C34" s="15"/>
      <c r="D34" s="14" t="s">
        <v>94</v>
      </c>
      <c r="E34" s="42"/>
      <c r="F34" s="43">
        <v>252173.34</v>
      </c>
      <c r="G34" s="43">
        <v>252200</v>
      </c>
      <c r="H34" s="43">
        <v>252200</v>
      </c>
      <c r="I34" s="43">
        <v>252200</v>
      </c>
    </row>
    <row r="35" spans="1:9" x14ac:dyDescent="0.25">
      <c r="A35" s="14" t="s">
        <v>190</v>
      </c>
      <c r="B35" s="14">
        <v>3111</v>
      </c>
      <c r="C35" s="15"/>
      <c r="D35" s="14" t="s">
        <v>94</v>
      </c>
      <c r="E35" s="42"/>
      <c r="F35" s="43">
        <v>33180.699999999997</v>
      </c>
      <c r="G35" s="43">
        <v>33200</v>
      </c>
      <c r="H35" s="43">
        <v>33200</v>
      </c>
      <c r="I35" s="43">
        <v>33200</v>
      </c>
    </row>
    <row r="36" spans="1:9" x14ac:dyDescent="0.25">
      <c r="A36" s="14" t="s">
        <v>129</v>
      </c>
      <c r="B36" s="14">
        <v>3111</v>
      </c>
      <c r="C36" s="15"/>
      <c r="D36" s="14" t="s">
        <v>94</v>
      </c>
      <c r="E36" s="42"/>
      <c r="F36" s="43">
        <v>74988.41</v>
      </c>
      <c r="G36" s="43">
        <v>99200</v>
      </c>
      <c r="H36" s="43">
        <v>105800</v>
      </c>
      <c r="I36" s="43">
        <v>105800</v>
      </c>
    </row>
    <row r="37" spans="1:9" x14ac:dyDescent="0.25">
      <c r="A37" s="14" t="s">
        <v>130</v>
      </c>
      <c r="B37" s="14">
        <v>3121</v>
      </c>
      <c r="C37" s="15"/>
      <c r="D37" s="14" t="s">
        <v>123</v>
      </c>
      <c r="E37" s="42"/>
      <c r="F37" s="43">
        <v>31189.86</v>
      </c>
      <c r="G37" s="43">
        <v>31200</v>
      </c>
      <c r="H37" s="43">
        <v>31200</v>
      </c>
      <c r="I37" s="43">
        <v>31200</v>
      </c>
    </row>
    <row r="38" spans="1:9" x14ac:dyDescent="0.25">
      <c r="A38" s="14" t="s">
        <v>131</v>
      </c>
      <c r="B38" s="14">
        <v>3131</v>
      </c>
      <c r="C38" s="15"/>
      <c r="D38" s="14" t="s">
        <v>95</v>
      </c>
      <c r="E38" s="42"/>
      <c r="F38" s="43">
        <v>24288.27</v>
      </c>
      <c r="G38" s="43">
        <v>26800</v>
      </c>
      <c r="H38" s="43">
        <v>26900</v>
      </c>
      <c r="I38" s="43">
        <v>26900</v>
      </c>
    </row>
    <row r="39" spans="1:9" ht="25.5" x14ac:dyDescent="0.25">
      <c r="A39" s="14" t="s">
        <v>132</v>
      </c>
      <c r="B39" s="14">
        <v>3132</v>
      </c>
      <c r="C39" s="15"/>
      <c r="D39" s="57" t="s">
        <v>124</v>
      </c>
      <c r="E39" s="42"/>
      <c r="F39" s="43">
        <v>63043.33</v>
      </c>
      <c r="G39" s="43">
        <v>58000</v>
      </c>
      <c r="H39" s="43">
        <v>58300</v>
      </c>
      <c r="I39" s="43">
        <v>58300</v>
      </c>
    </row>
    <row r="40" spans="1:9" x14ac:dyDescent="0.25">
      <c r="A40" s="14"/>
      <c r="B40" s="14"/>
      <c r="C40" s="82">
        <v>11</v>
      </c>
      <c r="D40" s="82" t="s">
        <v>20</v>
      </c>
      <c r="E40" s="42">
        <v>411765.99</v>
      </c>
      <c r="F40" s="43">
        <v>478863.91</v>
      </c>
      <c r="G40" s="43">
        <v>500600</v>
      </c>
      <c r="H40" s="43">
        <v>507600</v>
      </c>
      <c r="I40" s="43">
        <v>507600</v>
      </c>
    </row>
    <row r="41" spans="1:9" x14ac:dyDescent="0.25">
      <c r="A41" s="14" t="s">
        <v>149</v>
      </c>
      <c r="B41" s="14">
        <v>3111</v>
      </c>
      <c r="C41" s="15"/>
      <c r="D41" s="15" t="s">
        <v>94</v>
      </c>
      <c r="E41" s="42"/>
      <c r="F41" s="43">
        <v>7963.37</v>
      </c>
      <c r="G41" s="43">
        <v>8000</v>
      </c>
      <c r="H41" s="43">
        <v>8000</v>
      </c>
      <c r="I41" s="43">
        <v>8000</v>
      </c>
    </row>
    <row r="42" spans="1:9" x14ac:dyDescent="0.25">
      <c r="A42" s="14" t="s">
        <v>191</v>
      </c>
      <c r="B42" s="14">
        <v>3131</v>
      </c>
      <c r="C42" s="15"/>
      <c r="D42" s="15" t="s">
        <v>95</v>
      </c>
      <c r="E42" s="42"/>
      <c r="F42" s="43">
        <v>3583.52</v>
      </c>
      <c r="G42" s="43">
        <v>3600</v>
      </c>
      <c r="H42" s="43">
        <v>3600</v>
      </c>
      <c r="I42" s="43">
        <v>3600</v>
      </c>
    </row>
    <row r="43" spans="1:9" x14ac:dyDescent="0.25">
      <c r="A43" s="14"/>
      <c r="B43" s="14"/>
      <c r="C43" s="82">
        <v>55</v>
      </c>
      <c r="D43" s="82" t="s">
        <v>70</v>
      </c>
      <c r="E43" s="42">
        <v>11546.88</v>
      </c>
      <c r="F43" s="43">
        <v>11546.89</v>
      </c>
      <c r="G43" s="43">
        <v>11600</v>
      </c>
      <c r="H43" s="43">
        <v>11600</v>
      </c>
      <c r="I43" s="43">
        <v>11600</v>
      </c>
    </row>
    <row r="44" spans="1:9" x14ac:dyDescent="0.25">
      <c r="A44" s="14"/>
      <c r="B44" s="113">
        <v>32</v>
      </c>
      <c r="C44" s="114"/>
      <c r="D44" s="113" t="s">
        <v>36</v>
      </c>
      <c r="E44" s="70">
        <v>71816.38</v>
      </c>
      <c r="F44" s="43">
        <f>F63+F77+F83</f>
        <v>103191.96</v>
      </c>
      <c r="G44" s="43">
        <v>103200</v>
      </c>
      <c r="H44" s="43">
        <v>103200</v>
      </c>
      <c r="I44" s="43">
        <v>103200</v>
      </c>
    </row>
    <row r="45" spans="1:9" s="77" customFormat="1" ht="32.450000000000003" customHeight="1" x14ac:dyDescent="0.25">
      <c r="A45" s="57" t="s">
        <v>133</v>
      </c>
      <c r="B45" s="57">
        <v>3212</v>
      </c>
      <c r="C45" s="80"/>
      <c r="D45" s="57" t="s">
        <v>110</v>
      </c>
      <c r="E45" s="81"/>
      <c r="F45" s="44">
        <v>663.61</v>
      </c>
      <c r="G45" s="44">
        <v>700</v>
      </c>
      <c r="H45" s="44">
        <v>700</v>
      </c>
      <c r="I45" s="44">
        <v>700</v>
      </c>
    </row>
    <row r="46" spans="1:9" x14ac:dyDescent="0.25">
      <c r="A46" s="14" t="s">
        <v>134</v>
      </c>
      <c r="B46" s="14">
        <v>3213</v>
      </c>
      <c r="C46" s="79"/>
      <c r="D46" s="14" t="s">
        <v>112</v>
      </c>
      <c r="E46" s="59"/>
      <c r="F46" s="43">
        <v>3981.68</v>
      </c>
      <c r="G46" s="43">
        <v>3900</v>
      </c>
      <c r="H46" s="43">
        <v>3900</v>
      </c>
      <c r="I46" s="43">
        <v>3900</v>
      </c>
    </row>
    <row r="47" spans="1:9" ht="30" customHeight="1" x14ac:dyDescent="0.25">
      <c r="A47" s="14" t="s">
        <v>192</v>
      </c>
      <c r="B47" s="14">
        <v>3221</v>
      </c>
      <c r="C47" s="79"/>
      <c r="D47" s="57" t="s">
        <v>113</v>
      </c>
      <c r="E47" s="59"/>
      <c r="F47" s="43">
        <v>1327.23</v>
      </c>
      <c r="G47" s="43">
        <v>1300</v>
      </c>
      <c r="H47" s="43">
        <v>1300</v>
      </c>
      <c r="I47" s="43">
        <v>1300</v>
      </c>
    </row>
    <row r="48" spans="1:9" x14ac:dyDescent="0.25">
      <c r="A48" s="14" t="s">
        <v>135</v>
      </c>
      <c r="B48" s="14">
        <v>3222</v>
      </c>
      <c r="C48" s="79"/>
      <c r="D48" s="14" t="s">
        <v>97</v>
      </c>
      <c r="E48" s="59"/>
      <c r="F48" s="43">
        <v>2389.0100000000002</v>
      </c>
      <c r="G48" s="43">
        <v>2400</v>
      </c>
      <c r="H48" s="43">
        <v>2400</v>
      </c>
      <c r="I48" s="43">
        <v>2400</v>
      </c>
    </row>
    <row r="49" spans="1:9" x14ac:dyDescent="0.25">
      <c r="A49" s="14" t="s">
        <v>193</v>
      </c>
      <c r="B49" s="14">
        <v>3222</v>
      </c>
      <c r="C49" s="79"/>
      <c r="D49" s="14" t="s">
        <v>97</v>
      </c>
      <c r="E49" s="59"/>
      <c r="F49" s="43">
        <v>4114.41</v>
      </c>
      <c r="G49" s="43">
        <v>4100</v>
      </c>
      <c r="H49" s="43">
        <v>4100</v>
      </c>
      <c r="I49" s="43">
        <v>4100</v>
      </c>
    </row>
    <row r="50" spans="1:9" x14ac:dyDescent="0.25">
      <c r="A50" s="14" t="s">
        <v>136</v>
      </c>
      <c r="B50" s="14">
        <v>3223</v>
      </c>
      <c r="C50" s="79"/>
      <c r="D50" s="14" t="s">
        <v>111</v>
      </c>
      <c r="E50" s="59"/>
      <c r="F50" s="43">
        <v>265.45</v>
      </c>
      <c r="G50" s="43">
        <v>300</v>
      </c>
      <c r="H50" s="43">
        <v>300</v>
      </c>
      <c r="I50" s="43">
        <v>300</v>
      </c>
    </row>
    <row r="51" spans="1:9" ht="25.5" x14ac:dyDescent="0.25">
      <c r="A51" s="14" t="s">
        <v>137</v>
      </c>
      <c r="B51" s="14">
        <v>3224</v>
      </c>
      <c r="C51" s="79"/>
      <c r="D51" s="57" t="s">
        <v>114</v>
      </c>
      <c r="E51" s="59"/>
      <c r="F51" s="43">
        <v>3981.68</v>
      </c>
      <c r="G51" s="43">
        <v>3900</v>
      </c>
      <c r="H51" s="43">
        <v>3900</v>
      </c>
      <c r="I51" s="43">
        <v>3900</v>
      </c>
    </row>
    <row r="52" spans="1:9" x14ac:dyDescent="0.25">
      <c r="A52" s="14" t="s">
        <v>194</v>
      </c>
      <c r="B52" s="14">
        <v>3225</v>
      </c>
      <c r="C52" s="79"/>
      <c r="D52" s="14" t="s">
        <v>115</v>
      </c>
      <c r="E52" s="59"/>
      <c r="F52" s="43">
        <v>2123.56</v>
      </c>
      <c r="G52" s="43">
        <v>2200</v>
      </c>
      <c r="H52" s="43">
        <v>2200</v>
      </c>
      <c r="I52" s="43">
        <v>2200</v>
      </c>
    </row>
    <row r="53" spans="1:9" ht="25.5" x14ac:dyDescent="0.25">
      <c r="A53" s="14" t="s">
        <v>138</v>
      </c>
      <c r="B53" s="14">
        <v>3227</v>
      </c>
      <c r="C53" s="79"/>
      <c r="D53" s="57" t="s">
        <v>98</v>
      </c>
      <c r="E53" s="59"/>
      <c r="F53" s="43">
        <v>5308.91</v>
      </c>
      <c r="G53" s="43">
        <v>5300</v>
      </c>
      <c r="H53" s="43">
        <v>5300</v>
      </c>
      <c r="I53" s="43">
        <v>5300</v>
      </c>
    </row>
    <row r="54" spans="1:9" x14ac:dyDescent="0.25">
      <c r="A54" s="14" t="s">
        <v>195</v>
      </c>
      <c r="B54" s="14">
        <v>3231</v>
      </c>
      <c r="C54" s="79"/>
      <c r="D54" s="14" t="s">
        <v>116</v>
      </c>
      <c r="E54" s="59"/>
      <c r="F54" s="43">
        <v>1858.12</v>
      </c>
      <c r="G54" s="43">
        <v>1900</v>
      </c>
      <c r="H54" s="43">
        <v>1900</v>
      </c>
      <c r="I54" s="43">
        <v>1900</v>
      </c>
    </row>
    <row r="55" spans="1:9" ht="25.5" x14ac:dyDescent="0.25">
      <c r="A55" s="14" t="s">
        <v>139</v>
      </c>
      <c r="B55" s="14">
        <v>3232</v>
      </c>
      <c r="C55" s="79"/>
      <c r="D55" s="57" t="s">
        <v>117</v>
      </c>
      <c r="E55" s="78"/>
      <c r="F55" s="43">
        <v>2654.46</v>
      </c>
      <c r="G55" s="43">
        <v>2600</v>
      </c>
      <c r="H55" s="43">
        <v>2600</v>
      </c>
      <c r="I55" s="43">
        <v>2600</v>
      </c>
    </row>
    <row r="56" spans="1:9" ht="25.5" x14ac:dyDescent="0.25">
      <c r="A56" s="14" t="s">
        <v>196</v>
      </c>
      <c r="B56" s="14">
        <v>3232</v>
      </c>
      <c r="C56" s="79"/>
      <c r="D56" s="57" t="s">
        <v>117</v>
      </c>
      <c r="E56" s="78"/>
      <c r="F56" s="43">
        <v>7963.37</v>
      </c>
      <c r="G56" s="43">
        <v>8000</v>
      </c>
      <c r="H56" s="43">
        <v>8000</v>
      </c>
      <c r="I56" s="43">
        <v>8000</v>
      </c>
    </row>
    <row r="57" spans="1:9" x14ac:dyDescent="0.25">
      <c r="A57" s="14" t="s">
        <v>143</v>
      </c>
      <c r="B57" s="14">
        <v>3233</v>
      </c>
      <c r="C57" s="79"/>
      <c r="D57" s="14" t="s">
        <v>118</v>
      </c>
      <c r="E57" s="78"/>
      <c r="F57" s="43">
        <v>1061.78</v>
      </c>
      <c r="G57" s="43">
        <v>1100</v>
      </c>
      <c r="H57" s="43">
        <v>1100</v>
      </c>
      <c r="I57" s="43">
        <v>1100</v>
      </c>
    </row>
    <row r="58" spans="1:9" x14ac:dyDescent="0.25">
      <c r="A58" s="14" t="s">
        <v>144</v>
      </c>
      <c r="B58" s="14">
        <v>3234</v>
      </c>
      <c r="C58" s="79"/>
      <c r="D58" s="14" t="s">
        <v>119</v>
      </c>
      <c r="E58" s="78"/>
      <c r="F58" s="43">
        <v>1592.67</v>
      </c>
      <c r="G58" s="43">
        <v>1600</v>
      </c>
      <c r="H58" s="43">
        <v>1600</v>
      </c>
      <c r="I58" s="43">
        <v>1600</v>
      </c>
    </row>
    <row r="59" spans="1:9" x14ac:dyDescent="0.25">
      <c r="A59" s="14" t="s">
        <v>145</v>
      </c>
      <c r="B59" s="14">
        <v>3238</v>
      </c>
      <c r="C59" s="79"/>
      <c r="D59" s="14" t="s">
        <v>120</v>
      </c>
      <c r="E59" s="78"/>
      <c r="F59" s="43">
        <v>132.72</v>
      </c>
      <c r="G59" s="43">
        <v>100</v>
      </c>
      <c r="H59" s="43">
        <v>100</v>
      </c>
      <c r="I59" s="43">
        <v>100</v>
      </c>
    </row>
    <row r="60" spans="1:9" x14ac:dyDescent="0.25">
      <c r="A60" s="14" t="s">
        <v>146</v>
      </c>
      <c r="B60" s="14">
        <v>3239</v>
      </c>
      <c r="C60" s="79"/>
      <c r="D60" s="14" t="s">
        <v>102</v>
      </c>
      <c r="E60" s="78"/>
      <c r="F60" s="43">
        <v>663.61</v>
      </c>
      <c r="G60" s="43">
        <v>700</v>
      </c>
      <c r="H60" s="43">
        <v>700</v>
      </c>
      <c r="I60" s="43">
        <v>700</v>
      </c>
    </row>
    <row r="61" spans="1:9" ht="38.25" x14ac:dyDescent="0.25">
      <c r="A61" s="14" t="s">
        <v>147</v>
      </c>
      <c r="B61" s="14">
        <v>3291</v>
      </c>
      <c r="C61" s="65"/>
      <c r="D61" s="57" t="s">
        <v>121</v>
      </c>
      <c r="E61" s="78"/>
      <c r="F61" s="43">
        <v>1061.78</v>
      </c>
      <c r="G61" s="43">
        <v>1000</v>
      </c>
      <c r="H61" s="43">
        <v>1000</v>
      </c>
      <c r="I61" s="43">
        <v>1000</v>
      </c>
    </row>
    <row r="62" spans="1:9" x14ac:dyDescent="0.25">
      <c r="A62" s="14" t="s">
        <v>148</v>
      </c>
      <c r="B62" s="14">
        <v>3292</v>
      </c>
      <c r="C62" s="79"/>
      <c r="D62" s="14" t="s">
        <v>104</v>
      </c>
      <c r="E62" s="78"/>
      <c r="F62" s="43">
        <v>3848.96</v>
      </c>
      <c r="G62" s="43">
        <v>3900</v>
      </c>
      <c r="H62" s="43">
        <v>3900</v>
      </c>
      <c r="I62" s="43">
        <v>3900</v>
      </c>
    </row>
    <row r="63" spans="1:9" x14ac:dyDescent="0.25">
      <c r="A63" s="14"/>
      <c r="B63" s="14"/>
      <c r="C63" s="82">
        <v>11</v>
      </c>
      <c r="D63" s="82" t="s">
        <v>20</v>
      </c>
      <c r="E63" s="42">
        <v>20966.79</v>
      </c>
      <c r="F63" s="43">
        <v>44993.01</v>
      </c>
      <c r="G63" s="43">
        <v>45000</v>
      </c>
      <c r="H63" s="43">
        <v>45000</v>
      </c>
      <c r="I63" s="43">
        <v>45000</v>
      </c>
    </row>
    <row r="64" spans="1:9" x14ac:dyDescent="0.25">
      <c r="A64" s="14" t="s">
        <v>150</v>
      </c>
      <c r="B64" s="14">
        <v>3211</v>
      </c>
      <c r="C64" s="15"/>
      <c r="D64" s="14" t="s">
        <v>96</v>
      </c>
      <c r="E64" s="42"/>
      <c r="F64" s="43">
        <v>2521.73</v>
      </c>
      <c r="G64" s="43">
        <v>2600</v>
      </c>
      <c r="H64" s="43">
        <v>2600</v>
      </c>
      <c r="I64" s="43">
        <v>2600</v>
      </c>
    </row>
    <row r="65" spans="1:9" x14ac:dyDescent="0.25">
      <c r="A65" s="14" t="s">
        <v>151</v>
      </c>
      <c r="B65" s="14">
        <v>3222</v>
      </c>
      <c r="C65" s="15"/>
      <c r="D65" s="14" t="s">
        <v>97</v>
      </c>
      <c r="E65" s="42"/>
      <c r="F65" s="43">
        <v>5574.36</v>
      </c>
      <c r="G65" s="43">
        <v>5500</v>
      </c>
      <c r="H65" s="43">
        <v>5500</v>
      </c>
      <c r="I65" s="43">
        <v>5500</v>
      </c>
    </row>
    <row r="66" spans="1:9" s="77" customFormat="1" ht="32.450000000000003" customHeight="1" x14ac:dyDescent="0.25">
      <c r="A66" s="57" t="s">
        <v>152</v>
      </c>
      <c r="B66" s="57">
        <v>3227</v>
      </c>
      <c r="C66" s="18"/>
      <c r="D66" s="57" t="s">
        <v>98</v>
      </c>
      <c r="E66" s="76"/>
      <c r="F66" s="44">
        <v>3981.68</v>
      </c>
      <c r="G66" s="44">
        <v>4000</v>
      </c>
      <c r="H66" s="44">
        <v>4000</v>
      </c>
      <c r="I66" s="44">
        <v>4000</v>
      </c>
    </row>
    <row r="67" spans="1:9" s="77" customFormat="1" ht="32.450000000000003" customHeight="1" x14ac:dyDescent="0.25">
      <c r="A67" s="57" t="s">
        <v>153</v>
      </c>
      <c r="B67" s="57">
        <v>3235</v>
      </c>
      <c r="C67" s="18"/>
      <c r="D67" s="57" t="s">
        <v>99</v>
      </c>
      <c r="E67" s="76"/>
      <c r="F67" s="44">
        <v>3185.35</v>
      </c>
      <c r="G67" s="44">
        <v>3200</v>
      </c>
      <c r="H67" s="44">
        <v>3200</v>
      </c>
      <c r="I67" s="44">
        <v>3200</v>
      </c>
    </row>
    <row r="68" spans="1:9" x14ac:dyDescent="0.25">
      <c r="A68" s="14" t="s">
        <v>154</v>
      </c>
      <c r="B68" s="14">
        <v>3236</v>
      </c>
      <c r="C68" s="15"/>
      <c r="D68" s="14" t="s">
        <v>100</v>
      </c>
      <c r="E68" s="42"/>
      <c r="F68" s="43">
        <v>132.72</v>
      </c>
      <c r="G68" s="43">
        <v>100</v>
      </c>
      <c r="H68" s="43">
        <v>100</v>
      </c>
      <c r="I68" s="43">
        <v>100</v>
      </c>
    </row>
    <row r="69" spans="1:9" x14ac:dyDescent="0.25">
      <c r="A69" s="14" t="s">
        <v>155</v>
      </c>
      <c r="B69" s="14">
        <v>3237</v>
      </c>
      <c r="C69" s="15"/>
      <c r="D69" s="14" t="s">
        <v>101</v>
      </c>
      <c r="E69" s="42"/>
      <c r="F69" s="43">
        <v>796.34</v>
      </c>
      <c r="G69" s="43">
        <v>800</v>
      </c>
      <c r="H69" s="43">
        <v>800</v>
      </c>
      <c r="I69" s="43">
        <v>800</v>
      </c>
    </row>
    <row r="70" spans="1:9" x14ac:dyDescent="0.25">
      <c r="A70" s="14" t="s">
        <v>156</v>
      </c>
      <c r="B70" s="14">
        <v>3239</v>
      </c>
      <c r="C70" s="15"/>
      <c r="D70" s="14" t="s">
        <v>102</v>
      </c>
      <c r="E70" s="42"/>
      <c r="F70" s="43">
        <v>1725.4</v>
      </c>
      <c r="G70" s="43">
        <v>1700</v>
      </c>
      <c r="H70" s="43">
        <v>1700</v>
      </c>
      <c r="I70" s="43">
        <v>1700</v>
      </c>
    </row>
    <row r="71" spans="1:9" s="77" customFormat="1" ht="45" customHeight="1" x14ac:dyDescent="0.25">
      <c r="A71" s="57" t="s">
        <v>157</v>
      </c>
      <c r="B71" s="57">
        <v>3241</v>
      </c>
      <c r="C71" s="18"/>
      <c r="D71" s="57" t="s">
        <v>103</v>
      </c>
      <c r="E71" s="76"/>
      <c r="F71" s="44">
        <v>398.17</v>
      </c>
      <c r="G71" s="44">
        <v>400</v>
      </c>
      <c r="H71" s="44">
        <v>400</v>
      </c>
      <c r="I71" s="44">
        <v>400</v>
      </c>
    </row>
    <row r="72" spans="1:9" x14ac:dyDescent="0.25">
      <c r="A72" s="14" t="s">
        <v>158</v>
      </c>
      <c r="B72" s="14">
        <v>3292</v>
      </c>
      <c r="C72" s="15"/>
      <c r="D72" s="14" t="s">
        <v>104</v>
      </c>
      <c r="E72" s="42"/>
      <c r="F72" s="43">
        <v>4114.41</v>
      </c>
      <c r="G72" s="43">
        <v>4100</v>
      </c>
      <c r="H72" s="43">
        <v>4100</v>
      </c>
      <c r="I72" s="43">
        <v>4100</v>
      </c>
    </row>
    <row r="73" spans="1:9" x14ac:dyDescent="0.25">
      <c r="A73" s="14" t="s">
        <v>159</v>
      </c>
      <c r="B73" s="14">
        <v>3293</v>
      </c>
      <c r="C73" s="15"/>
      <c r="D73" s="14" t="s">
        <v>105</v>
      </c>
      <c r="E73" s="42"/>
      <c r="F73" s="43">
        <v>1990.84</v>
      </c>
      <c r="G73" s="43">
        <v>2100</v>
      </c>
      <c r="H73" s="43">
        <v>2100</v>
      </c>
      <c r="I73" s="43">
        <v>2100</v>
      </c>
    </row>
    <row r="74" spans="1:9" x14ac:dyDescent="0.25">
      <c r="A74" s="14" t="s">
        <v>160</v>
      </c>
      <c r="B74" s="14">
        <v>3294</v>
      </c>
      <c r="C74" s="15"/>
      <c r="D74" s="14" t="s">
        <v>106</v>
      </c>
      <c r="E74" s="42"/>
      <c r="F74" s="43">
        <v>132.72</v>
      </c>
      <c r="G74" s="43">
        <v>100</v>
      </c>
      <c r="H74" s="43">
        <v>100</v>
      </c>
      <c r="I74" s="43">
        <v>100</v>
      </c>
    </row>
    <row r="75" spans="1:9" x14ac:dyDescent="0.25">
      <c r="A75" s="14" t="s">
        <v>161</v>
      </c>
      <c r="B75" s="14">
        <v>3295</v>
      </c>
      <c r="C75" s="15"/>
      <c r="D75" s="14" t="s">
        <v>107</v>
      </c>
      <c r="E75" s="42"/>
      <c r="F75" s="43">
        <v>132.72</v>
      </c>
      <c r="G75" s="43">
        <v>100</v>
      </c>
      <c r="H75" s="43">
        <v>100</v>
      </c>
      <c r="I75" s="43">
        <v>100</v>
      </c>
    </row>
    <row r="76" spans="1:9" s="77" customFormat="1" ht="32.1" customHeight="1" x14ac:dyDescent="0.25">
      <c r="A76" s="57" t="s">
        <v>162</v>
      </c>
      <c r="B76" s="57">
        <v>3299</v>
      </c>
      <c r="C76" s="18"/>
      <c r="D76" s="57" t="s">
        <v>108</v>
      </c>
      <c r="E76" s="76"/>
      <c r="F76" s="44">
        <v>331.81</v>
      </c>
      <c r="G76" s="44">
        <v>300</v>
      </c>
      <c r="H76" s="44">
        <v>300</v>
      </c>
      <c r="I76" s="44">
        <v>300</v>
      </c>
    </row>
    <row r="77" spans="1:9" x14ac:dyDescent="0.25">
      <c r="A77" s="14"/>
      <c r="B77" s="14"/>
      <c r="C77" s="82">
        <v>31</v>
      </c>
      <c r="D77" s="82" t="s">
        <v>40</v>
      </c>
      <c r="E77" s="42">
        <v>23529.98</v>
      </c>
      <c r="F77" s="43">
        <v>25018.25</v>
      </c>
      <c r="G77" s="43">
        <v>25000</v>
      </c>
      <c r="H77" s="43">
        <v>25000</v>
      </c>
      <c r="I77" s="43">
        <v>25000</v>
      </c>
    </row>
    <row r="78" spans="1:9" s="77" customFormat="1" ht="32.1" customHeight="1" x14ac:dyDescent="0.25">
      <c r="A78" s="57" t="s">
        <v>197</v>
      </c>
      <c r="B78" s="57">
        <v>3212</v>
      </c>
      <c r="C78" s="18"/>
      <c r="D78" s="57" t="s">
        <v>110</v>
      </c>
      <c r="E78" s="76"/>
      <c r="F78" s="44">
        <v>10617.82</v>
      </c>
      <c r="G78" s="44">
        <v>10700</v>
      </c>
      <c r="H78" s="44">
        <v>10700</v>
      </c>
      <c r="I78" s="44">
        <v>10700</v>
      </c>
    </row>
    <row r="79" spans="1:9" x14ac:dyDescent="0.25">
      <c r="A79" s="14" t="s">
        <v>198</v>
      </c>
      <c r="B79" s="14">
        <v>3223</v>
      </c>
      <c r="C79" s="15"/>
      <c r="D79" s="14" t="s">
        <v>111</v>
      </c>
      <c r="E79" s="42"/>
      <c r="F79" s="43">
        <v>11016</v>
      </c>
      <c r="G79" s="43">
        <v>11000</v>
      </c>
      <c r="H79" s="43">
        <v>11000</v>
      </c>
      <c r="I79" s="43">
        <v>11000</v>
      </c>
    </row>
    <row r="80" spans="1:9" ht="32.450000000000003" customHeight="1" x14ac:dyDescent="0.25">
      <c r="A80" s="14" t="s">
        <v>199</v>
      </c>
      <c r="B80" s="14">
        <v>3227</v>
      </c>
      <c r="C80" s="15"/>
      <c r="D80" s="57" t="s">
        <v>98</v>
      </c>
      <c r="E80" s="42"/>
      <c r="F80" s="43">
        <v>2654.46</v>
      </c>
      <c r="G80" s="43">
        <v>2600</v>
      </c>
      <c r="H80" s="43">
        <v>2600</v>
      </c>
      <c r="I80" s="43">
        <v>2600</v>
      </c>
    </row>
    <row r="81" spans="1:9" x14ac:dyDescent="0.25">
      <c r="A81" s="14" t="s">
        <v>200</v>
      </c>
      <c r="B81" s="14">
        <v>3236</v>
      </c>
      <c r="C81" s="15"/>
      <c r="D81" s="14" t="s">
        <v>100</v>
      </c>
      <c r="E81" s="42"/>
      <c r="F81" s="43">
        <v>3981.68</v>
      </c>
      <c r="G81" s="43">
        <v>4000</v>
      </c>
      <c r="H81" s="43">
        <v>4000</v>
      </c>
      <c r="I81" s="43">
        <v>4000</v>
      </c>
    </row>
    <row r="82" spans="1:9" x14ac:dyDescent="0.25">
      <c r="A82" s="14" t="s">
        <v>201</v>
      </c>
      <c r="B82" s="14">
        <v>3292</v>
      </c>
      <c r="C82" s="15"/>
      <c r="D82" s="14" t="s">
        <v>104</v>
      </c>
      <c r="E82" s="42"/>
      <c r="F82" s="43">
        <v>4910.74</v>
      </c>
      <c r="G82" s="43">
        <v>4900</v>
      </c>
      <c r="H82" s="43">
        <v>4900</v>
      </c>
      <c r="I82" s="43">
        <v>4900</v>
      </c>
    </row>
    <row r="83" spans="1:9" x14ac:dyDescent="0.25">
      <c r="A83" s="14"/>
      <c r="B83" s="14"/>
      <c r="C83" s="82">
        <v>55</v>
      </c>
      <c r="D83" s="82" t="s">
        <v>70</v>
      </c>
      <c r="E83" s="42">
        <v>27319.599999999999</v>
      </c>
      <c r="F83" s="43">
        <v>33180.699999999997</v>
      </c>
      <c r="G83" s="43">
        <v>33200</v>
      </c>
      <c r="H83" s="43">
        <v>33200</v>
      </c>
      <c r="I83" s="43">
        <v>33200</v>
      </c>
    </row>
    <row r="84" spans="1:9" x14ac:dyDescent="0.25">
      <c r="A84" s="14" t="s">
        <v>163</v>
      </c>
      <c r="B84" s="111">
        <v>34</v>
      </c>
      <c r="C84" s="112"/>
      <c r="D84" s="113" t="s">
        <v>78</v>
      </c>
      <c r="E84" s="42">
        <v>101.87</v>
      </c>
      <c r="F84" s="43">
        <v>66.36</v>
      </c>
      <c r="G84" s="43">
        <v>0</v>
      </c>
      <c r="H84" s="43">
        <v>0</v>
      </c>
      <c r="I84" s="43">
        <v>0</v>
      </c>
    </row>
    <row r="85" spans="1:9" x14ac:dyDescent="0.25">
      <c r="A85" s="14"/>
      <c r="B85" s="40"/>
      <c r="C85" s="82">
        <v>31</v>
      </c>
      <c r="D85" s="82" t="s">
        <v>40</v>
      </c>
      <c r="E85" s="42">
        <v>101.87</v>
      </c>
      <c r="F85" s="43">
        <v>66.36</v>
      </c>
      <c r="G85" s="43">
        <v>0</v>
      </c>
      <c r="H85" s="43">
        <v>0</v>
      </c>
      <c r="I85" s="43">
        <v>0</v>
      </c>
    </row>
    <row r="86" spans="1:9" ht="25.5" x14ac:dyDescent="0.25">
      <c r="A86" s="16">
        <v>4</v>
      </c>
      <c r="B86" s="16"/>
      <c r="C86" s="16"/>
      <c r="D86" s="25" t="s">
        <v>25</v>
      </c>
      <c r="E86" s="42">
        <v>10117.32</v>
      </c>
      <c r="F86" s="43">
        <v>16855.8</v>
      </c>
      <c r="G86" s="43">
        <v>16900</v>
      </c>
      <c r="H86" s="43">
        <v>16900</v>
      </c>
      <c r="I86" s="43">
        <v>16900</v>
      </c>
    </row>
    <row r="87" spans="1:9" ht="38.25" x14ac:dyDescent="0.25">
      <c r="A87" s="17"/>
      <c r="B87" s="109">
        <v>42</v>
      </c>
      <c r="C87" s="109"/>
      <c r="D87" s="110" t="s">
        <v>53</v>
      </c>
      <c r="E87" s="42">
        <v>10117.32</v>
      </c>
      <c r="F87" s="43">
        <v>16855.8</v>
      </c>
      <c r="G87" s="43">
        <v>16900</v>
      </c>
      <c r="H87" s="43">
        <v>16900</v>
      </c>
      <c r="I87" s="43">
        <v>16900</v>
      </c>
    </row>
    <row r="88" spans="1:9" x14ac:dyDescent="0.25">
      <c r="A88" s="17" t="s">
        <v>175</v>
      </c>
      <c r="B88" s="17">
        <v>4223</v>
      </c>
      <c r="C88" s="15"/>
      <c r="D88" s="14" t="s">
        <v>91</v>
      </c>
      <c r="E88" s="42"/>
      <c r="F88" s="43">
        <v>9290.6</v>
      </c>
      <c r="G88" s="43">
        <v>9300</v>
      </c>
      <c r="H88" s="43">
        <v>9300</v>
      </c>
      <c r="I88" s="43">
        <v>9300</v>
      </c>
    </row>
    <row r="89" spans="1:9" x14ac:dyDescent="0.25">
      <c r="A89" s="17" t="s">
        <v>176</v>
      </c>
      <c r="B89" s="17">
        <v>4262</v>
      </c>
      <c r="C89" s="17"/>
      <c r="D89" s="26" t="s">
        <v>93</v>
      </c>
      <c r="E89" s="42"/>
      <c r="F89" s="43">
        <v>929.06</v>
      </c>
      <c r="G89" s="43">
        <v>1000</v>
      </c>
      <c r="H89" s="43">
        <v>1000</v>
      </c>
      <c r="I89" s="43">
        <v>1000</v>
      </c>
    </row>
    <row r="90" spans="1:9" x14ac:dyDescent="0.25">
      <c r="A90" s="17"/>
      <c r="B90" s="17"/>
      <c r="C90" s="82">
        <v>11</v>
      </c>
      <c r="D90" s="82" t="s">
        <v>20</v>
      </c>
      <c r="E90" s="42"/>
      <c r="F90" s="43">
        <v>10219.66</v>
      </c>
      <c r="G90" s="43">
        <v>10300</v>
      </c>
      <c r="H90" s="43">
        <v>10300</v>
      </c>
      <c r="I90" s="43">
        <v>10300</v>
      </c>
    </row>
    <row r="91" spans="1:9" x14ac:dyDescent="0.25">
      <c r="A91" s="17" t="s">
        <v>177</v>
      </c>
      <c r="B91" s="17">
        <v>4222</v>
      </c>
      <c r="C91" s="15"/>
      <c r="D91" s="14" t="s">
        <v>92</v>
      </c>
      <c r="E91" s="42"/>
      <c r="F91" s="43">
        <v>1327.23</v>
      </c>
      <c r="G91" s="43">
        <v>1300</v>
      </c>
      <c r="H91" s="43">
        <v>1300</v>
      </c>
      <c r="I91" s="43">
        <v>1300</v>
      </c>
    </row>
    <row r="92" spans="1:9" x14ac:dyDescent="0.25">
      <c r="A92" s="17"/>
      <c r="B92" s="17"/>
      <c r="C92" s="82">
        <v>55</v>
      </c>
      <c r="D92" s="82" t="s">
        <v>70</v>
      </c>
      <c r="E92" s="42">
        <v>4808.41</v>
      </c>
      <c r="F92" s="43">
        <v>1327.23</v>
      </c>
      <c r="G92" s="43">
        <v>1300</v>
      </c>
      <c r="H92" s="43">
        <v>1300</v>
      </c>
      <c r="I92" s="43">
        <v>1300</v>
      </c>
    </row>
    <row r="93" spans="1:9" x14ac:dyDescent="0.25">
      <c r="A93" s="17" t="s">
        <v>178</v>
      </c>
      <c r="B93" s="17">
        <v>4221</v>
      </c>
      <c r="C93" s="15"/>
      <c r="D93" s="14" t="s">
        <v>90</v>
      </c>
      <c r="E93" s="42"/>
      <c r="F93" s="43">
        <v>1327.23</v>
      </c>
      <c r="G93" s="43">
        <v>1000</v>
      </c>
      <c r="H93" s="43">
        <v>1000</v>
      </c>
      <c r="I93" s="43">
        <v>1000</v>
      </c>
    </row>
    <row r="94" spans="1:9" x14ac:dyDescent="0.25">
      <c r="A94" s="17" t="s">
        <v>180</v>
      </c>
      <c r="B94" s="17">
        <v>4223</v>
      </c>
      <c r="C94" s="15"/>
      <c r="D94" s="14" t="s">
        <v>91</v>
      </c>
      <c r="E94" s="42"/>
      <c r="F94" s="43">
        <v>3981.68</v>
      </c>
      <c r="G94" s="43">
        <v>4300</v>
      </c>
      <c r="H94" s="43">
        <v>4300</v>
      </c>
      <c r="I94" s="43">
        <v>4300</v>
      </c>
    </row>
    <row r="95" spans="1:9" s="60" customFormat="1" ht="12.75" x14ac:dyDescent="0.2">
      <c r="A95" s="58"/>
      <c r="B95" s="58"/>
      <c r="C95" s="83">
        <v>31</v>
      </c>
      <c r="D95" s="84" t="s">
        <v>40</v>
      </c>
      <c r="E95" s="59">
        <v>5308.91</v>
      </c>
      <c r="F95" s="59">
        <v>5308.91</v>
      </c>
      <c r="G95" s="59">
        <v>5300</v>
      </c>
      <c r="H95" s="59">
        <v>5300</v>
      </c>
      <c r="I95" s="59">
        <v>5300</v>
      </c>
    </row>
  </sheetData>
  <mergeCells count="5">
    <mergeCell ref="A7:I7"/>
    <mergeCell ref="A29:I29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110" zoomScaleNormal="140" zoomScaleSheetLayoutView="110" workbookViewId="0">
      <selection sqref="A1:I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9" ht="42" customHeight="1" x14ac:dyDescent="0.25">
      <c r="A1" s="133" t="s">
        <v>205</v>
      </c>
      <c r="B1" s="133"/>
      <c r="C1" s="133"/>
      <c r="D1" s="133"/>
      <c r="E1" s="133"/>
      <c r="F1" s="133"/>
      <c r="G1" s="133"/>
      <c r="H1" s="133"/>
      <c r="I1" s="133"/>
    </row>
    <row r="2" spans="1:9" ht="18" customHeight="1" x14ac:dyDescent="0.25">
      <c r="A2" s="5"/>
      <c r="B2" s="5"/>
      <c r="C2" s="5"/>
      <c r="D2" s="5"/>
      <c r="E2" s="5"/>
      <c r="F2" s="5"/>
    </row>
    <row r="3" spans="1:9" ht="15.75" x14ac:dyDescent="0.25">
      <c r="A3" s="133" t="s">
        <v>33</v>
      </c>
      <c r="B3" s="133"/>
      <c r="C3" s="133"/>
      <c r="D3" s="133"/>
      <c r="E3" s="135"/>
      <c r="F3" s="135"/>
    </row>
    <row r="4" spans="1:9" ht="18" x14ac:dyDescent="0.25">
      <c r="A4" s="5"/>
      <c r="B4" s="5"/>
      <c r="C4" s="5"/>
      <c r="D4" s="5"/>
      <c r="E4" s="6"/>
      <c r="F4" s="6"/>
    </row>
    <row r="5" spans="1:9" ht="18" customHeight="1" x14ac:dyDescent="0.25">
      <c r="A5" s="133" t="s">
        <v>15</v>
      </c>
      <c r="B5" s="134"/>
      <c r="C5" s="134"/>
      <c r="D5" s="134"/>
      <c r="E5" s="134"/>
      <c r="F5" s="134"/>
    </row>
    <row r="6" spans="1:9" ht="18" x14ac:dyDescent="0.25">
      <c r="A6" s="5"/>
      <c r="B6" s="5"/>
      <c r="C6" s="5"/>
      <c r="D6" s="5"/>
      <c r="E6" s="6"/>
      <c r="F6" s="6"/>
    </row>
    <row r="7" spans="1:9" ht="15.75" x14ac:dyDescent="0.25">
      <c r="A7" s="133" t="s">
        <v>26</v>
      </c>
      <c r="B7" s="153"/>
      <c r="C7" s="153"/>
      <c r="D7" s="153"/>
      <c r="E7" s="153"/>
      <c r="F7" s="153"/>
    </row>
    <row r="8" spans="1:9" ht="18" x14ac:dyDescent="0.25">
      <c r="A8" s="5"/>
      <c r="B8" s="5"/>
      <c r="C8" s="5"/>
      <c r="D8" s="5"/>
      <c r="E8" s="6"/>
      <c r="F8" s="6"/>
    </row>
    <row r="9" spans="1:9" ht="25.5" x14ac:dyDescent="0.25">
      <c r="A9" s="23" t="s">
        <v>27</v>
      </c>
      <c r="B9" s="22" t="s">
        <v>12</v>
      </c>
      <c r="C9" s="23" t="s">
        <v>13</v>
      </c>
      <c r="D9" s="23" t="s">
        <v>49</v>
      </c>
      <c r="E9" s="23" t="s">
        <v>50</v>
      </c>
      <c r="F9" s="23" t="s">
        <v>51</v>
      </c>
    </row>
    <row r="10" spans="1:9" ht="15.75" customHeight="1" x14ac:dyDescent="0.25">
      <c r="A10" s="13" t="s">
        <v>28</v>
      </c>
      <c r="B10" s="42">
        <v>505348.43</v>
      </c>
      <c r="C10" s="43">
        <v>610524.92000000004</v>
      </c>
      <c r="D10" s="43">
        <v>632300</v>
      </c>
      <c r="E10" s="43">
        <v>639300</v>
      </c>
      <c r="F10" s="43">
        <v>639300</v>
      </c>
    </row>
    <row r="11" spans="1:9" ht="15.75" customHeight="1" x14ac:dyDescent="0.25">
      <c r="A11" s="45" t="s">
        <v>61</v>
      </c>
      <c r="B11" s="46">
        <v>505348.43</v>
      </c>
      <c r="C11" s="47">
        <v>610524.92000000004</v>
      </c>
      <c r="D11" s="46">
        <v>632300</v>
      </c>
      <c r="E11" s="47">
        <v>639300</v>
      </c>
      <c r="F11" s="47">
        <v>639300</v>
      </c>
    </row>
    <row r="12" spans="1:9" x14ac:dyDescent="0.25">
      <c r="A12" s="41" t="s">
        <v>62</v>
      </c>
      <c r="B12" s="43">
        <v>505348.43</v>
      </c>
      <c r="C12" s="43">
        <v>610524.92000000004</v>
      </c>
      <c r="D12" s="42">
        <v>632300</v>
      </c>
      <c r="E12" s="43">
        <v>639300</v>
      </c>
      <c r="F12" s="44">
        <v>639300</v>
      </c>
    </row>
  </sheetData>
  <mergeCells count="4">
    <mergeCell ref="A3:F3"/>
    <mergeCell ref="A5:F5"/>
    <mergeCell ref="A7:F7"/>
    <mergeCell ref="A1:I1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M19" sqref="M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33" t="s">
        <v>205</v>
      </c>
      <c r="B1" s="133"/>
      <c r="C1" s="133"/>
      <c r="D1" s="133"/>
      <c r="E1" s="133"/>
      <c r="F1" s="133"/>
      <c r="G1" s="133"/>
      <c r="H1" s="133"/>
      <c r="I1" s="133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33" t="s">
        <v>33</v>
      </c>
      <c r="B3" s="133"/>
      <c r="C3" s="133"/>
      <c r="D3" s="133"/>
      <c r="E3" s="133"/>
      <c r="F3" s="133"/>
      <c r="G3" s="133"/>
      <c r="H3" s="135"/>
      <c r="I3" s="13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33" t="s">
        <v>29</v>
      </c>
      <c r="B5" s="134"/>
      <c r="C5" s="134"/>
      <c r="D5" s="134"/>
      <c r="E5" s="134"/>
      <c r="F5" s="134"/>
      <c r="G5" s="134"/>
      <c r="H5" s="134"/>
      <c r="I5" s="134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56</v>
      </c>
      <c r="E7" s="22" t="s">
        <v>12</v>
      </c>
      <c r="F7" s="23" t="s">
        <v>13</v>
      </c>
      <c r="G7" s="23" t="s">
        <v>49</v>
      </c>
      <c r="H7" s="23" t="s">
        <v>50</v>
      </c>
      <c r="I7" s="23" t="s">
        <v>51</v>
      </c>
    </row>
    <row r="8" spans="1:9" ht="25.5" x14ac:dyDescent="0.25">
      <c r="A8" s="13">
        <v>8</v>
      </c>
      <c r="B8" s="13"/>
      <c r="C8" s="13"/>
      <c r="D8" s="13" t="s">
        <v>30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3"/>
      <c r="B9" s="17">
        <v>84</v>
      </c>
      <c r="C9" s="17"/>
      <c r="D9" s="17" t="s">
        <v>37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25.5" x14ac:dyDescent="0.25">
      <c r="A10" s="14"/>
      <c r="B10" s="14"/>
      <c r="C10" s="15">
        <v>81</v>
      </c>
      <c r="D10" s="18" t="s">
        <v>38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25.5" x14ac:dyDescent="0.25">
      <c r="A11" s="16">
        <v>5</v>
      </c>
      <c r="B11" s="16"/>
      <c r="C11" s="16"/>
      <c r="D11" s="25" t="s">
        <v>31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5.5" x14ac:dyDescent="0.25">
      <c r="A12" s="17"/>
      <c r="B12" s="17">
        <v>54</v>
      </c>
      <c r="C12" s="17"/>
      <c r="D12" s="26" t="s">
        <v>39</v>
      </c>
      <c r="E12" s="10"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x14ac:dyDescent="0.25">
      <c r="A13" s="17"/>
      <c r="B13" s="17"/>
      <c r="C13" s="15">
        <v>11</v>
      </c>
      <c r="D13" s="15" t="s">
        <v>20</v>
      </c>
      <c r="E13" s="10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25">
      <c r="A14" s="17"/>
      <c r="B14" s="17"/>
      <c r="C14" s="15">
        <v>31</v>
      </c>
      <c r="D14" s="15" t="s">
        <v>40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6"/>
  <sheetViews>
    <sheetView tabSelected="1" zoomScale="130" zoomScaleNormal="130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33" t="s">
        <v>205</v>
      </c>
      <c r="B1" s="133"/>
      <c r="C1" s="133"/>
      <c r="D1" s="133"/>
      <c r="E1" s="133"/>
      <c r="F1" s="133"/>
      <c r="G1" s="133"/>
      <c r="H1" s="133"/>
      <c r="I1" s="133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133" t="s">
        <v>32</v>
      </c>
      <c r="B3" s="134"/>
      <c r="C3" s="134"/>
      <c r="D3" s="134"/>
      <c r="E3" s="134"/>
      <c r="F3" s="134"/>
      <c r="G3" s="134"/>
      <c r="H3" s="134"/>
      <c r="I3" s="134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61" t="s">
        <v>34</v>
      </c>
      <c r="B5" s="162"/>
      <c r="C5" s="163"/>
      <c r="D5" s="22" t="s">
        <v>35</v>
      </c>
      <c r="E5" s="22" t="s">
        <v>12</v>
      </c>
      <c r="F5" s="23" t="s">
        <v>13</v>
      </c>
      <c r="G5" s="23" t="s">
        <v>49</v>
      </c>
      <c r="H5" s="23" t="s">
        <v>50</v>
      </c>
      <c r="I5" s="23" t="s">
        <v>51</v>
      </c>
    </row>
    <row r="6" spans="1:9" ht="25.5" x14ac:dyDescent="0.25">
      <c r="A6" s="155" t="s">
        <v>68</v>
      </c>
      <c r="B6" s="156"/>
      <c r="C6" s="157"/>
      <c r="D6" s="28" t="s">
        <v>69</v>
      </c>
      <c r="E6" s="42"/>
      <c r="F6" s="43"/>
      <c r="G6" s="43"/>
      <c r="H6" s="43"/>
      <c r="I6" s="43"/>
    </row>
    <row r="7" spans="1:9" ht="25.5" x14ac:dyDescent="0.25">
      <c r="A7" s="155" t="s">
        <v>64</v>
      </c>
      <c r="B7" s="156"/>
      <c r="C7" s="157"/>
      <c r="D7" s="28" t="s">
        <v>63</v>
      </c>
      <c r="E7" s="43">
        <v>495231.11155352043</v>
      </c>
      <c r="F7" s="42">
        <v>593669.12</v>
      </c>
      <c r="G7" s="43">
        <v>615400</v>
      </c>
      <c r="H7" s="43">
        <v>622400</v>
      </c>
      <c r="I7" s="43">
        <v>622400</v>
      </c>
    </row>
    <row r="8" spans="1:9" x14ac:dyDescent="0.25">
      <c r="A8" s="164" t="s">
        <v>75</v>
      </c>
      <c r="B8" s="165"/>
      <c r="C8" s="166"/>
      <c r="D8" s="107" t="s">
        <v>20</v>
      </c>
      <c r="E8" s="43">
        <v>432732.78</v>
      </c>
      <c r="F8" s="42">
        <v>523856.92</v>
      </c>
      <c r="G8" s="43">
        <v>545600</v>
      </c>
      <c r="H8" s="43">
        <v>552600</v>
      </c>
      <c r="I8" s="44">
        <v>552600</v>
      </c>
    </row>
    <row r="9" spans="1:9" x14ac:dyDescent="0.25">
      <c r="A9" s="155">
        <v>3</v>
      </c>
      <c r="B9" s="156"/>
      <c r="C9" s="157"/>
      <c r="D9" s="27" t="s">
        <v>23</v>
      </c>
      <c r="E9" s="43">
        <v>432732.78</v>
      </c>
      <c r="F9" s="42">
        <v>523856.92</v>
      </c>
      <c r="G9" s="43">
        <v>545600</v>
      </c>
      <c r="H9" s="43">
        <v>552600</v>
      </c>
      <c r="I9" s="44">
        <v>552600</v>
      </c>
    </row>
    <row r="10" spans="1:9" x14ac:dyDescent="0.25">
      <c r="A10" s="167">
        <v>31</v>
      </c>
      <c r="B10" s="168"/>
      <c r="C10" s="169"/>
      <c r="D10" s="27" t="s">
        <v>24</v>
      </c>
      <c r="E10" s="43">
        <v>411765.99</v>
      </c>
      <c r="F10" s="42">
        <v>478863.91</v>
      </c>
      <c r="G10" s="43">
        <v>500600</v>
      </c>
      <c r="H10" s="43">
        <v>507600</v>
      </c>
      <c r="I10" s="44">
        <v>507600</v>
      </c>
    </row>
    <row r="11" spans="1:9" x14ac:dyDescent="0.25">
      <c r="A11" s="86">
        <v>3111</v>
      </c>
      <c r="B11" s="87" t="s">
        <v>109</v>
      </c>
      <c r="C11" s="88" t="s">
        <v>127</v>
      </c>
      <c r="D11" s="88" t="s">
        <v>94</v>
      </c>
      <c r="E11" s="43"/>
      <c r="F11" s="42">
        <v>252173.34</v>
      </c>
      <c r="G11" s="43">
        <v>252200</v>
      </c>
      <c r="H11" s="43">
        <v>252200</v>
      </c>
      <c r="I11" s="44">
        <v>252200</v>
      </c>
    </row>
    <row r="12" spans="1:9" x14ac:dyDescent="0.25">
      <c r="A12" s="86">
        <v>3111</v>
      </c>
      <c r="B12" s="87" t="s">
        <v>122</v>
      </c>
      <c r="C12" s="88" t="s">
        <v>128</v>
      </c>
      <c r="D12" s="88" t="s">
        <v>94</v>
      </c>
      <c r="E12" s="43"/>
      <c r="F12" s="42">
        <v>33180.699999999997</v>
      </c>
      <c r="G12" s="43">
        <v>33200</v>
      </c>
      <c r="H12" s="43">
        <v>33200</v>
      </c>
      <c r="I12" s="44">
        <v>33200</v>
      </c>
    </row>
    <row r="13" spans="1:9" x14ac:dyDescent="0.25">
      <c r="A13" s="86">
        <v>3111</v>
      </c>
      <c r="B13" s="87"/>
      <c r="C13" s="88" t="s">
        <v>129</v>
      </c>
      <c r="D13" s="88" t="s">
        <v>94</v>
      </c>
      <c r="E13" s="43"/>
      <c r="F13" s="42">
        <v>74988.41</v>
      </c>
      <c r="G13" s="43">
        <v>99200</v>
      </c>
      <c r="H13" s="43">
        <v>105800</v>
      </c>
      <c r="I13" s="44">
        <v>105800</v>
      </c>
    </row>
    <row r="14" spans="1:9" x14ac:dyDescent="0.25">
      <c r="A14" s="86">
        <v>3121</v>
      </c>
      <c r="B14" s="87"/>
      <c r="C14" s="88" t="s">
        <v>130</v>
      </c>
      <c r="D14" s="88" t="s">
        <v>123</v>
      </c>
      <c r="E14" s="43"/>
      <c r="F14" s="42">
        <v>31189.86</v>
      </c>
      <c r="G14" s="43">
        <v>31200</v>
      </c>
      <c r="H14" s="43">
        <v>31200</v>
      </c>
      <c r="I14" s="44">
        <v>31200</v>
      </c>
    </row>
    <row r="15" spans="1:9" ht="25.5" x14ac:dyDescent="0.25">
      <c r="A15" s="86">
        <v>3131</v>
      </c>
      <c r="B15" s="87"/>
      <c r="C15" s="88" t="s">
        <v>131</v>
      </c>
      <c r="D15" s="88" t="s">
        <v>125</v>
      </c>
      <c r="E15" s="43"/>
      <c r="F15" s="42">
        <v>24288.27</v>
      </c>
      <c r="G15" s="43">
        <v>26800</v>
      </c>
      <c r="H15" s="43">
        <v>26900</v>
      </c>
      <c r="I15" s="44">
        <v>26900</v>
      </c>
    </row>
    <row r="16" spans="1:9" ht="25.5" x14ac:dyDescent="0.25">
      <c r="A16" s="86">
        <v>3132</v>
      </c>
      <c r="B16" s="87"/>
      <c r="C16" s="88" t="s">
        <v>132</v>
      </c>
      <c r="D16" s="88" t="s">
        <v>124</v>
      </c>
      <c r="E16" s="43"/>
      <c r="F16" s="42">
        <v>63043.33</v>
      </c>
      <c r="G16" s="43">
        <v>58000</v>
      </c>
      <c r="H16" s="43">
        <v>58300</v>
      </c>
      <c r="I16" s="44">
        <v>58300</v>
      </c>
    </row>
    <row r="17" spans="1:9" x14ac:dyDescent="0.25">
      <c r="A17" s="167">
        <v>32</v>
      </c>
      <c r="B17" s="168"/>
      <c r="C17" s="169"/>
      <c r="D17" s="27" t="s">
        <v>36</v>
      </c>
      <c r="E17" s="43">
        <v>20966.792753334659</v>
      </c>
      <c r="F17" s="42">
        <v>44993.01</v>
      </c>
      <c r="G17" s="43">
        <v>45000</v>
      </c>
      <c r="H17" s="43">
        <v>45000</v>
      </c>
      <c r="I17" s="43">
        <v>45000</v>
      </c>
    </row>
    <row r="18" spans="1:9" ht="25.5" x14ac:dyDescent="0.25">
      <c r="A18" s="86">
        <v>3212</v>
      </c>
      <c r="B18" s="87"/>
      <c r="C18" s="88" t="s">
        <v>133</v>
      </c>
      <c r="D18" s="57" t="s">
        <v>110</v>
      </c>
      <c r="E18" s="43"/>
      <c r="F18" s="42">
        <v>663.61</v>
      </c>
      <c r="G18" s="43">
        <v>700</v>
      </c>
      <c r="H18" s="43">
        <v>700</v>
      </c>
      <c r="I18" s="43">
        <v>700</v>
      </c>
    </row>
    <row r="19" spans="1:9" x14ac:dyDescent="0.25">
      <c r="A19" s="92">
        <v>3213</v>
      </c>
      <c r="C19" s="121" t="s">
        <v>134</v>
      </c>
      <c r="D19" s="14" t="s">
        <v>142</v>
      </c>
      <c r="E19" s="43"/>
      <c r="F19" s="43">
        <v>3981.68</v>
      </c>
      <c r="G19" s="43">
        <v>3900</v>
      </c>
      <c r="H19" s="43">
        <v>3900</v>
      </c>
      <c r="I19" s="43">
        <v>3900</v>
      </c>
    </row>
    <row r="20" spans="1:9" ht="25.5" x14ac:dyDescent="0.25">
      <c r="A20" s="86">
        <v>3221</v>
      </c>
      <c r="B20" s="87" t="s">
        <v>109</v>
      </c>
      <c r="C20" s="88" t="s">
        <v>170</v>
      </c>
      <c r="D20" s="57" t="s">
        <v>113</v>
      </c>
      <c r="E20" s="43"/>
      <c r="F20" s="42">
        <v>1327.23</v>
      </c>
      <c r="G20" s="43">
        <v>1300</v>
      </c>
      <c r="H20" s="43">
        <v>1300</v>
      </c>
      <c r="I20" s="43">
        <v>1300</v>
      </c>
    </row>
    <row r="21" spans="1:9" x14ac:dyDescent="0.25">
      <c r="A21" s="86">
        <v>3222</v>
      </c>
      <c r="B21" s="87"/>
      <c r="C21" s="88" t="s">
        <v>135</v>
      </c>
      <c r="D21" s="14" t="s">
        <v>97</v>
      </c>
      <c r="E21" s="43"/>
      <c r="F21" s="42">
        <v>2389.0100000000002</v>
      </c>
      <c r="G21" s="43">
        <v>2400</v>
      </c>
      <c r="H21" s="43">
        <v>2400</v>
      </c>
      <c r="I21" s="43">
        <v>2400</v>
      </c>
    </row>
    <row r="22" spans="1:9" x14ac:dyDescent="0.25">
      <c r="A22" s="86">
        <v>3222</v>
      </c>
      <c r="B22" s="87" t="s">
        <v>109</v>
      </c>
      <c r="C22" s="88" t="s">
        <v>171</v>
      </c>
      <c r="D22" s="14" t="s">
        <v>97</v>
      </c>
      <c r="E22" s="43"/>
      <c r="F22" s="42">
        <v>4114.41</v>
      </c>
      <c r="G22" s="43">
        <v>4100</v>
      </c>
      <c r="H22" s="43">
        <v>4100</v>
      </c>
      <c r="I22" s="43">
        <v>4100</v>
      </c>
    </row>
    <row r="23" spans="1:9" x14ac:dyDescent="0.25">
      <c r="A23" s="86">
        <v>3223</v>
      </c>
      <c r="B23" s="87"/>
      <c r="C23" s="88" t="s">
        <v>136</v>
      </c>
      <c r="D23" s="14" t="s">
        <v>111</v>
      </c>
      <c r="E23" s="43"/>
      <c r="F23" s="42">
        <v>265.45</v>
      </c>
      <c r="G23" s="43">
        <v>300</v>
      </c>
      <c r="H23" s="43">
        <v>300</v>
      </c>
      <c r="I23" s="43">
        <v>300</v>
      </c>
    </row>
    <row r="24" spans="1:9" ht="25.5" x14ac:dyDescent="0.25">
      <c r="A24" s="86">
        <v>3224</v>
      </c>
      <c r="B24" s="87"/>
      <c r="C24" s="88" t="s">
        <v>137</v>
      </c>
      <c r="D24" s="57" t="s">
        <v>114</v>
      </c>
      <c r="E24" s="43"/>
      <c r="F24" s="42">
        <v>3981.68</v>
      </c>
      <c r="G24" s="43">
        <v>3900</v>
      </c>
      <c r="H24" s="43">
        <v>3900</v>
      </c>
      <c r="I24" s="43">
        <v>3900</v>
      </c>
    </row>
    <row r="25" spans="1:9" x14ac:dyDescent="0.25">
      <c r="A25" s="86">
        <v>3225</v>
      </c>
      <c r="B25" s="87" t="s">
        <v>109</v>
      </c>
      <c r="C25" s="88" t="s">
        <v>172</v>
      </c>
      <c r="D25" s="14" t="s">
        <v>115</v>
      </c>
      <c r="E25" s="43"/>
      <c r="F25" s="42">
        <v>2123.56</v>
      </c>
      <c r="G25" s="43">
        <v>2200</v>
      </c>
      <c r="H25" s="43">
        <v>2200</v>
      </c>
      <c r="I25" s="43">
        <v>2200</v>
      </c>
    </row>
    <row r="26" spans="1:9" ht="25.5" x14ac:dyDescent="0.25">
      <c r="A26" s="86">
        <v>3227</v>
      </c>
      <c r="B26" s="87"/>
      <c r="C26" s="88" t="s">
        <v>138</v>
      </c>
      <c r="D26" s="57" t="s">
        <v>98</v>
      </c>
      <c r="E26" s="43"/>
      <c r="F26" s="42">
        <v>5308.91</v>
      </c>
      <c r="G26" s="43">
        <v>5300</v>
      </c>
      <c r="H26" s="43">
        <v>5300</v>
      </c>
      <c r="I26" s="43">
        <v>5300</v>
      </c>
    </row>
    <row r="27" spans="1:9" x14ac:dyDescent="0.25">
      <c r="A27" s="86">
        <v>3231</v>
      </c>
      <c r="B27" s="87" t="s">
        <v>109</v>
      </c>
      <c r="C27" s="88" t="s">
        <v>173</v>
      </c>
      <c r="D27" s="14" t="s">
        <v>141</v>
      </c>
      <c r="E27" s="43"/>
      <c r="F27" s="42">
        <v>1858.12</v>
      </c>
      <c r="G27" s="43">
        <v>1900</v>
      </c>
      <c r="H27" s="43">
        <v>1900</v>
      </c>
      <c r="I27" s="43">
        <v>1900</v>
      </c>
    </row>
    <row r="28" spans="1:9" ht="25.5" x14ac:dyDescent="0.25">
      <c r="A28" s="86">
        <v>3232</v>
      </c>
      <c r="B28" s="87"/>
      <c r="C28" s="88" t="s">
        <v>139</v>
      </c>
      <c r="D28" s="57" t="s">
        <v>117</v>
      </c>
      <c r="E28" s="43"/>
      <c r="F28" s="42">
        <v>2654.46</v>
      </c>
      <c r="G28" s="43">
        <v>2600</v>
      </c>
      <c r="H28" s="43">
        <v>2600</v>
      </c>
      <c r="I28" s="43">
        <v>2600</v>
      </c>
    </row>
    <row r="29" spans="1:9" ht="25.5" x14ac:dyDescent="0.25">
      <c r="A29" s="86">
        <v>3232</v>
      </c>
      <c r="B29" s="87" t="s">
        <v>109</v>
      </c>
      <c r="C29" s="88" t="s">
        <v>174</v>
      </c>
      <c r="D29" s="57" t="s">
        <v>117</v>
      </c>
      <c r="E29" s="43"/>
      <c r="F29" s="42">
        <v>7963.37</v>
      </c>
      <c r="G29" s="43">
        <v>8000</v>
      </c>
      <c r="H29" s="43">
        <v>8000</v>
      </c>
      <c r="I29" s="43">
        <v>8000</v>
      </c>
    </row>
    <row r="30" spans="1:9" x14ac:dyDescent="0.25">
      <c r="A30" s="86">
        <v>3233</v>
      </c>
      <c r="B30" s="87"/>
      <c r="C30" s="88" t="s">
        <v>143</v>
      </c>
      <c r="D30" s="14" t="s">
        <v>140</v>
      </c>
      <c r="E30" s="43"/>
      <c r="F30" s="42">
        <v>1061.78</v>
      </c>
      <c r="G30" s="43">
        <v>1100</v>
      </c>
      <c r="H30" s="43">
        <v>1100</v>
      </c>
      <c r="I30" s="43">
        <v>1100</v>
      </c>
    </row>
    <row r="31" spans="1:9" x14ac:dyDescent="0.25">
      <c r="A31" s="86">
        <v>3234</v>
      </c>
      <c r="B31" s="87"/>
      <c r="C31" s="88" t="s">
        <v>144</v>
      </c>
      <c r="D31" s="14" t="s">
        <v>119</v>
      </c>
      <c r="E31" s="43"/>
      <c r="F31" s="42">
        <v>1592.67</v>
      </c>
      <c r="G31" s="43">
        <v>1600</v>
      </c>
      <c r="H31" s="43">
        <v>1600</v>
      </c>
      <c r="I31" s="43">
        <v>1600</v>
      </c>
    </row>
    <row r="32" spans="1:9" x14ac:dyDescent="0.25">
      <c r="A32" s="86">
        <v>3238</v>
      </c>
      <c r="B32" s="87"/>
      <c r="C32" s="88" t="s">
        <v>145</v>
      </c>
      <c r="D32" s="14" t="s">
        <v>120</v>
      </c>
      <c r="E32" s="43"/>
      <c r="F32" s="42">
        <v>132.72</v>
      </c>
      <c r="G32" s="43">
        <v>100</v>
      </c>
      <c r="H32" s="43">
        <v>100</v>
      </c>
      <c r="I32" s="43">
        <v>100</v>
      </c>
    </row>
    <row r="33" spans="1:9" x14ac:dyDescent="0.25">
      <c r="A33" s="86">
        <v>3239</v>
      </c>
      <c r="B33" s="87"/>
      <c r="C33" s="88" t="s">
        <v>146</v>
      </c>
      <c r="D33" s="14" t="s">
        <v>102</v>
      </c>
      <c r="E33" s="43"/>
      <c r="F33" s="42">
        <v>663.61</v>
      </c>
      <c r="G33" s="43">
        <v>700</v>
      </c>
      <c r="H33" s="43">
        <v>700</v>
      </c>
      <c r="I33" s="43">
        <v>700</v>
      </c>
    </row>
    <row r="34" spans="1:9" ht="38.25" x14ac:dyDescent="0.25">
      <c r="A34" s="86">
        <v>3291</v>
      </c>
      <c r="B34" s="87"/>
      <c r="C34" s="88" t="s">
        <v>147</v>
      </c>
      <c r="D34" s="57" t="s">
        <v>121</v>
      </c>
      <c r="E34" s="43"/>
      <c r="F34" s="42">
        <v>1061.78</v>
      </c>
      <c r="G34" s="43">
        <v>1000</v>
      </c>
      <c r="H34" s="43">
        <v>1000</v>
      </c>
      <c r="I34" s="43">
        <v>1000</v>
      </c>
    </row>
    <row r="35" spans="1:9" x14ac:dyDescent="0.25">
      <c r="A35" s="89">
        <v>3292</v>
      </c>
      <c r="B35" s="90"/>
      <c r="C35" s="91" t="s">
        <v>148</v>
      </c>
      <c r="D35" s="14" t="s">
        <v>104</v>
      </c>
      <c r="E35" s="43"/>
      <c r="F35" s="42">
        <v>3848.96</v>
      </c>
      <c r="G35" s="43">
        <v>3900</v>
      </c>
      <c r="H35" s="43">
        <v>3900</v>
      </c>
      <c r="I35" s="43">
        <v>3900</v>
      </c>
    </row>
    <row r="36" spans="1:9" ht="15" customHeight="1" x14ac:dyDescent="0.25">
      <c r="A36" s="164" t="s">
        <v>74</v>
      </c>
      <c r="B36" s="165"/>
      <c r="C36" s="166"/>
      <c r="D36" s="107" t="s">
        <v>65</v>
      </c>
      <c r="E36" s="43">
        <v>23631.849492335259</v>
      </c>
      <c r="F36" s="42">
        <v>25084.61</v>
      </c>
      <c r="G36" s="43">
        <v>25000</v>
      </c>
      <c r="H36" s="43">
        <v>25000</v>
      </c>
      <c r="I36" s="43">
        <v>25000</v>
      </c>
    </row>
    <row r="37" spans="1:9" ht="15" customHeight="1" x14ac:dyDescent="0.25">
      <c r="A37" s="155">
        <v>3</v>
      </c>
      <c r="B37" s="156"/>
      <c r="C37" s="157"/>
      <c r="D37" s="75" t="s">
        <v>23</v>
      </c>
      <c r="E37" s="43">
        <v>23631.85</v>
      </c>
      <c r="F37" s="42">
        <v>25084.61</v>
      </c>
      <c r="G37" s="43">
        <v>25000</v>
      </c>
      <c r="H37" s="43">
        <v>25000</v>
      </c>
      <c r="I37" s="43">
        <v>25000</v>
      </c>
    </row>
    <row r="38" spans="1:9" ht="15" customHeight="1" x14ac:dyDescent="0.25">
      <c r="A38" s="53">
        <v>32</v>
      </c>
      <c r="B38" s="54"/>
      <c r="C38" s="55"/>
      <c r="D38" s="56" t="s">
        <v>36</v>
      </c>
      <c r="E38" s="43">
        <v>23529.983409648947</v>
      </c>
      <c r="F38" s="42">
        <v>25018.25</v>
      </c>
      <c r="G38" s="43">
        <v>25000</v>
      </c>
      <c r="H38" s="43">
        <v>25000</v>
      </c>
      <c r="I38" s="43">
        <v>25000</v>
      </c>
    </row>
    <row r="39" spans="1:9" ht="15" customHeight="1" x14ac:dyDescent="0.25">
      <c r="A39" s="94">
        <v>3211</v>
      </c>
      <c r="B39" s="93"/>
      <c r="C39" s="116" t="s">
        <v>150</v>
      </c>
      <c r="D39" s="95" t="s">
        <v>96</v>
      </c>
      <c r="E39" s="43"/>
      <c r="F39" s="42">
        <v>2521.73</v>
      </c>
      <c r="G39" s="43">
        <v>2600</v>
      </c>
      <c r="H39" s="43">
        <v>2600</v>
      </c>
      <c r="I39" s="43">
        <v>2600</v>
      </c>
    </row>
    <row r="40" spans="1:9" ht="15" customHeight="1" x14ac:dyDescent="0.25">
      <c r="A40" s="94">
        <v>3222</v>
      </c>
      <c r="B40" s="93"/>
      <c r="C40" s="116" t="s">
        <v>151</v>
      </c>
      <c r="D40" s="14" t="s">
        <v>97</v>
      </c>
      <c r="E40" s="43"/>
      <c r="F40" s="42">
        <v>5574.36</v>
      </c>
      <c r="G40" s="43">
        <v>5500</v>
      </c>
      <c r="H40" s="43">
        <v>5500</v>
      </c>
      <c r="I40" s="43">
        <v>5500</v>
      </c>
    </row>
    <row r="41" spans="1:9" ht="32.450000000000003" customHeight="1" x14ac:dyDescent="0.25">
      <c r="A41" s="94">
        <v>3227</v>
      </c>
      <c r="B41" s="93"/>
      <c r="C41" s="116" t="s">
        <v>152</v>
      </c>
      <c r="D41" s="57" t="s">
        <v>98</v>
      </c>
      <c r="E41" s="43"/>
      <c r="F41" s="42">
        <v>3981.68</v>
      </c>
      <c r="G41" s="43">
        <v>4000</v>
      </c>
      <c r="H41" s="43">
        <v>4000</v>
      </c>
      <c r="I41" s="43">
        <v>4000</v>
      </c>
    </row>
    <row r="42" spans="1:9" ht="32.450000000000003" customHeight="1" x14ac:dyDescent="0.25">
      <c r="A42" s="94">
        <v>3235</v>
      </c>
      <c r="B42" s="93"/>
      <c r="C42" s="116" t="s">
        <v>153</v>
      </c>
      <c r="D42" s="95" t="s">
        <v>126</v>
      </c>
      <c r="E42" s="43"/>
      <c r="F42" s="42">
        <v>3185.35</v>
      </c>
      <c r="G42" s="43">
        <v>3200</v>
      </c>
      <c r="H42" s="43">
        <v>3200</v>
      </c>
      <c r="I42" s="43">
        <v>3200</v>
      </c>
    </row>
    <row r="43" spans="1:9" ht="15" customHeight="1" x14ac:dyDescent="0.25">
      <c r="A43" s="94">
        <v>3236</v>
      </c>
      <c r="B43" s="93"/>
      <c r="C43" s="116" t="s">
        <v>154</v>
      </c>
      <c r="D43" s="14" t="s">
        <v>100</v>
      </c>
      <c r="E43" s="43"/>
      <c r="F43" s="42">
        <v>132.72</v>
      </c>
      <c r="G43" s="43">
        <v>100</v>
      </c>
      <c r="H43" s="43">
        <v>100</v>
      </c>
      <c r="I43" s="43">
        <v>100</v>
      </c>
    </row>
    <row r="44" spans="1:9" ht="15" customHeight="1" x14ac:dyDescent="0.25">
      <c r="A44" s="94">
        <v>3237</v>
      </c>
      <c r="B44" s="93"/>
      <c r="C44" s="116" t="s">
        <v>155</v>
      </c>
      <c r="D44" s="14" t="s">
        <v>101</v>
      </c>
      <c r="E44" s="43"/>
      <c r="F44" s="42">
        <v>796.34</v>
      </c>
      <c r="G44" s="43">
        <v>800</v>
      </c>
      <c r="H44" s="43">
        <v>800</v>
      </c>
      <c r="I44" s="43">
        <v>800</v>
      </c>
    </row>
    <row r="45" spans="1:9" ht="15" customHeight="1" x14ac:dyDescent="0.25">
      <c r="A45" s="94">
        <v>3239</v>
      </c>
      <c r="B45" s="93"/>
      <c r="C45" s="116" t="s">
        <v>156</v>
      </c>
      <c r="D45" s="14" t="s">
        <v>102</v>
      </c>
      <c r="E45" s="43"/>
      <c r="F45" s="42">
        <v>1725.4</v>
      </c>
      <c r="G45" s="43">
        <v>1700</v>
      </c>
      <c r="H45" s="43">
        <v>1700</v>
      </c>
      <c r="I45" s="43">
        <v>1700</v>
      </c>
    </row>
    <row r="46" spans="1:9" ht="43.5" customHeight="1" x14ac:dyDescent="0.25">
      <c r="A46" s="94">
        <v>3241</v>
      </c>
      <c r="B46" s="93"/>
      <c r="C46" s="116" t="s">
        <v>157</v>
      </c>
      <c r="D46" s="57" t="s">
        <v>103</v>
      </c>
      <c r="E46" s="43"/>
      <c r="F46" s="42">
        <v>398.17</v>
      </c>
      <c r="G46" s="43">
        <v>400</v>
      </c>
      <c r="H46" s="43">
        <v>400</v>
      </c>
      <c r="I46" s="43">
        <v>400</v>
      </c>
    </row>
    <row r="47" spans="1:9" ht="15" customHeight="1" x14ac:dyDescent="0.25">
      <c r="A47" s="94">
        <v>3292</v>
      </c>
      <c r="B47" s="93"/>
      <c r="C47" s="116" t="s">
        <v>158</v>
      </c>
      <c r="D47" s="14" t="s">
        <v>104</v>
      </c>
      <c r="E47" s="43"/>
      <c r="F47" s="42">
        <v>4114.41</v>
      </c>
      <c r="G47" s="43">
        <v>4100</v>
      </c>
      <c r="H47" s="43">
        <v>4100</v>
      </c>
      <c r="I47" s="43">
        <v>4100</v>
      </c>
    </row>
    <row r="48" spans="1:9" ht="15" customHeight="1" x14ac:dyDescent="0.25">
      <c r="A48" s="94">
        <v>3293</v>
      </c>
      <c r="B48" s="93"/>
      <c r="C48" s="116" t="s">
        <v>159</v>
      </c>
      <c r="D48" s="95" t="s">
        <v>105</v>
      </c>
      <c r="E48" s="43"/>
      <c r="F48" s="42">
        <v>1990.84</v>
      </c>
      <c r="G48" s="43">
        <v>2100</v>
      </c>
      <c r="H48" s="43">
        <v>2100</v>
      </c>
      <c r="I48" s="43">
        <v>2100</v>
      </c>
    </row>
    <row r="49" spans="1:9" ht="15" customHeight="1" x14ac:dyDescent="0.25">
      <c r="A49" s="94">
        <v>3294</v>
      </c>
      <c r="B49" s="93"/>
      <c r="C49" s="116" t="s">
        <v>160</v>
      </c>
      <c r="D49" s="95" t="s">
        <v>106</v>
      </c>
      <c r="E49" s="43"/>
      <c r="F49" s="42">
        <v>132.72</v>
      </c>
      <c r="G49" s="43">
        <v>100</v>
      </c>
      <c r="H49" s="43">
        <v>100</v>
      </c>
      <c r="I49" s="43">
        <v>100</v>
      </c>
    </row>
    <row r="50" spans="1:9" ht="15" customHeight="1" x14ac:dyDescent="0.25">
      <c r="A50" s="94">
        <v>3295</v>
      </c>
      <c r="B50" s="93"/>
      <c r="C50" s="116" t="s">
        <v>161</v>
      </c>
      <c r="D50" s="95" t="s">
        <v>107</v>
      </c>
      <c r="E50" s="43"/>
      <c r="F50" s="42">
        <v>132.72</v>
      </c>
      <c r="G50" s="43">
        <v>100</v>
      </c>
      <c r="H50" s="43">
        <v>100</v>
      </c>
      <c r="I50" s="43">
        <v>100</v>
      </c>
    </row>
    <row r="51" spans="1:9" ht="32.450000000000003" customHeight="1" x14ac:dyDescent="0.25">
      <c r="A51" s="94">
        <v>3299</v>
      </c>
      <c r="B51" s="93"/>
      <c r="C51" s="116" t="s">
        <v>162</v>
      </c>
      <c r="D51" s="57" t="s">
        <v>108</v>
      </c>
      <c r="E51" s="43"/>
      <c r="F51" s="42">
        <v>331.81</v>
      </c>
      <c r="G51" s="43">
        <v>300</v>
      </c>
      <c r="H51" s="43">
        <v>300</v>
      </c>
      <c r="I51" s="43">
        <v>300</v>
      </c>
    </row>
    <row r="52" spans="1:9" ht="15" customHeight="1" x14ac:dyDescent="0.25">
      <c r="A52" s="53">
        <v>34</v>
      </c>
      <c r="B52" s="54"/>
      <c r="C52" s="116" t="s">
        <v>163</v>
      </c>
      <c r="D52" s="56" t="s">
        <v>78</v>
      </c>
      <c r="E52" s="43">
        <v>101.86608268630964</v>
      </c>
      <c r="F52" s="42">
        <v>66.36</v>
      </c>
      <c r="G52" s="43">
        <v>0</v>
      </c>
      <c r="H52" s="43">
        <v>0</v>
      </c>
      <c r="I52" s="43">
        <v>0</v>
      </c>
    </row>
    <row r="53" spans="1:9" ht="15" customHeight="1" x14ac:dyDescent="0.25">
      <c r="A53" s="164" t="s">
        <v>73</v>
      </c>
      <c r="B53" s="165"/>
      <c r="C53" s="166"/>
      <c r="D53" s="107" t="s">
        <v>80</v>
      </c>
      <c r="E53" s="43">
        <v>38866.483509191057</v>
      </c>
      <c r="F53" s="42">
        <v>44727.59</v>
      </c>
      <c r="G53" s="43">
        <v>44800</v>
      </c>
      <c r="H53" s="43">
        <v>44800</v>
      </c>
      <c r="I53" s="43">
        <v>44800</v>
      </c>
    </row>
    <row r="54" spans="1:9" ht="15" customHeight="1" x14ac:dyDescent="0.25">
      <c r="A54" s="155">
        <v>3</v>
      </c>
      <c r="B54" s="156"/>
      <c r="C54" s="157"/>
      <c r="D54" s="75" t="s">
        <v>23</v>
      </c>
      <c r="E54" s="43">
        <v>38866.480000000003</v>
      </c>
      <c r="F54" s="42">
        <v>44727.59</v>
      </c>
      <c r="G54" s="43">
        <v>44800</v>
      </c>
      <c r="H54" s="43">
        <v>44800</v>
      </c>
      <c r="I54" s="43">
        <v>44800</v>
      </c>
    </row>
    <row r="55" spans="1:9" ht="15" customHeight="1" x14ac:dyDescent="0.25">
      <c r="A55" s="53">
        <v>31</v>
      </c>
      <c r="B55" s="54"/>
      <c r="C55" s="55"/>
      <c r="D55" s="56" t="s">
        <v>24</v>
      </c>
      <c r="E55" s="43">
        <v>11546.884332072466</v>
      </c>
      <c r="F55" s="42">
        <v>11546.89</v>
      </c>
      <c r="G55" s="43">
        <v>11600</v>
      </c>
      <c r="H55" s="43">
        <v>11600</v>
      </c>
      <c r="I55" s="43">
        <v>11600</v>
      </c>
    </row>
    <row r="56" spans="1:9" ht="15" customHeight="1" x14ac:dyDescent="0.25">
      <c r="A56" s="97">
        <v>3111</v>
      </c>
      <c r="B56" s="96"/>
      <c r="C56" s="116" t="s">
        <v>149</v>
      </c>
      <c r="D56" s="98" t="s">
        <v>94</v>
      </c>
      <c r="E56" s="43"/>
      <c r="F56" s="42">
        <v>7963.37</v>
      </c>
      <c r="G56" s="43">
        <v>8000</v>
      </c>
      <c r="H56" s="43">
        <v>8000</v>
      </c>
      <c r="I56" s="43">
        <v>8000</v>
      </c>
    </row>
    <row r="57" spans="1:9" ht="15" customHeight="1" x14ac:dyDescent="0.25">
      <c r="A57" s="97">
        <v>3131</v>
      </c>
      <c r="B57" s="106" t="s">
        <v>109</v>
      </c>
      <c r="C57" s="116" t="s">
        <v>164</v>
      </c>
      <c r="D57" s="98" t="s">
        <v>125</v>
      </c>
      <c r="E57" s="43"/>
      <c r="F57" s="42">
        <v>3583.52</v>
      </c>
      <c r="G57" s="43">
        <v>3600</v>
      </c>
      <c r="H57" s="43">
        <v>3600</v>
      </c>
      <c r="I57" s="43">
        <v>3600</v>
      </c>
    </row>
    <row r="58" spans="1:9" ht="15" customHeight="1" x14ac:dyDescent="0.25">
      <c r="A58" s="53">
        <v>32</v>
      </c>
      <c r="B58" s="54"/>
      <c r="C58" s="55"/>
      <c r="D58" s="56" t="s">
        <v>36</v>
      </c>
      <c r="E58" s="43">
        <v>27319.599177118584</v>
      </c>
      <c r="F58" s="42">
        <v>33180.699999999997</v>
      </c>
      <c r="G58" s="43">
        <v>33200</v>
      </c>
      <c r="H58" s="43">
        <v>33200</v>
      </c>
      <c r="I58" s="43">
        <v>33200</v>
      </c>
    </row>
    <row r="59" spans="1:9" ht="32.450000000000003" customHeight="1" x14ac:dyDescent="0.25">
      <c r="A59" s="99">
        <v>3212</v>
      </c>
      <c r="B59" s="100" t="s">
        <v>109</v>
      </c>
      <c r="C59" s="116" t="s">
        <v>165</v>
      </c>
      <c r="D59" s="57" t="s">
        <v>110</v>
      </c>
      <c r="E59" s="43"/>
      <c r="F59" s="42">
        <v>10617.82</v>
      </c>
      <c r="G59" s="43">
        <v>10700</v>
      </c>
      <c r="H59" s="43">
        <v>10700</v>
      </c>
      <c r="I59" s="43">
        <v>10700</v>
      </c>
    </row>
    <row r="60" spans="1:9" ht="15" customHeight="1" x14ac:dyDescent="0.25">
      <c r="A60" s="99">
        <v>3223</v>
      </c>
      <c r="B60" s="100" t="s">
        <v>109</v>
      </c>
      <c r="C60" s="116" t="s">
        <v>166</v>
      </c>
      <c r="D60" s="14" t="s">
        <v>111</v>
      </c>
      <c r="E60" s="43"/>
      <c r="F60" s="42">
        <v>11016</v>
      </c>
      <c r="G60" s="43">
        <v>11000</v>
      </c>
      <c r="H60" s="43">
        <v>11000</v>
      </c>
      <c r="I60" s="43">
        <v>11000</v>
      </c>
    </row>
    <row r="61" spans="1:9" ht="32.450000000000003" customHeight="1" x14ac:dyDescent="0.25">
      <c r="A61" s="99">
        <v>3227</v>
      </c>
      <c r="B61" s="100" t="s">
        <v>109</v>
      </c>
      <c r="C61" s="116" t="s">
        <v>167</v>
      </c>
      <c r="D61" s="57" t="s">
        <v>98</v>
      </c>
      <c r="E61" s="43"/>
      <c r="F61" s="42">
        <v>2654.46</v>
      </c>
      <c r="G61" s="43">
        <v>2600</v>
      </c>
      <c r="H61" s="43">
        <v>2600</v>
      </c>
      <c r="I61" s="43">
        <v>2600</v>
      </c>
    </row>
    <row r="62" spans="1:9" ht="15" customHeight="1" x14ac:dyDescent="0.25">
      <c r="A62" s="99">
        <v>3236</v>
      </c>
      <c r="B62" s="100" t="s">
        <v>109</v>
      </c>
      <c r="C62" s="116" t="s">
        <v>168</v>
      </c>
      <c r="D62" s="14" t="s">
        <v>100</v>
      </c>
      <c r="E62" s="43"/>
      <c r="F62" s="42">
        <v>3981.68</v>
      </c>
      <c r="G62" s="43">
        <v>4000</v>
      </c>
      <c r="H62" s="43">
        <v>4000</v>
      </c>
      <c r="I62" s="43">
        <v>4000</v>
      </c>
    </row>
    <row r="63" spans="1:9" ht="15" customHeight="1" x14ac:dyDescent="0.25">
      <c r="A63" s="99">
        <v>3292</v>
      </c>
      <c r="B63" s="100" t="s">
        <v>109</v>
      </c>
      <c r="C63" s="116" t="s">
        <v>169</v>
      </c>
      <c r="D63" s="14" t="s">
        <v>104</v>
      </c>
      <c r="E63" s="43"/>
      <c r="F63" s="42">
        <v>4910.74</v>
      </c>
      <c r="G63" s="43">
        <v>4900</v>
      </c>
      <c r="H63" s="43">
        <v>4900</v>
      </c>
      <c r="I63" s="43">
        <v>4900</v>
      </c>
    </row>
    <row r="64" spans="1:9" ht="25.5" x14ac:dyDescent="0.25">
      <c r="A64" s="155" t="s">
        <v>68</v>
      </c>
      <c r="B64" s="156"/>
      <c r="C64" s="157"/>
      <c r="D64" s="52" t="s">
        <v>69</v>
      </c>
      <c r="E64" s="43"/>
      <c r="F64" s="42"/>
      <c r="G64" s="43"/>
      <c r="H64" s="43"/>
      <c r="I64" s="43"/>
    </row>
    <row r="65" spans="1:28" ht="14.25" customHeight="1" x14ac:dyDescent="0.25">
      <c r="A65" s="155" t="s">
        <v>66</v>
      </c>
      <c r="B65" s="156"/>
      <c r="C65" s="157"/>
      <c r="D65" s="28" t="s">
        <v>67</v>
      </c>
      <c r="E65" s="43">
        <v>10117.31767204194</v>
      </c>
      <c r="F65" s="42">
        <v>16855.8</v>
      </c>
      <c r="G65" s="43">
        <v>16900</v>
      </c>
      <c r="H65" s="43">
        <v>16900</v>
      </c>
      <c r="I65" s="43">
        <v>16900</v>
      </c>
    </row>
    <row r="66" spans="1:28" ht="14.25" customHeight="1" x14ac:dyDescent="0.25">
      <c r="A66" s="164" t="s">
        <v>75</v>
      </c>
      <c r="B66" s="165"/>
      <c r="C66" s="166"/>
      <c r="D66" s="107" t="s">
        <v>20</v>
      </c>
      <c r="E66" s="43"/>
      <c r="F66" s="42">
        <v>10219.66</v>
      </c>
      <c r="G66" s="43">
        <v>10300</v>
      </c>
      <c r="H66" s="43">
        <v>10300</v>
      </c>
      <c r="I66" s="43">
        <v>10300</v>
      </c>
    </row>
    <row r="67" spans="1:28" ht="25.5" customHeight="1" x14ac:dyDescent="0.25">
      <c r="A67" s="155">
        <v>4</v>
      </c>
      <c r="B67" s="156"/>
      <c r="C67" s="157"/>
      <c r="D67" s="73" t="s">
        <v>25</v>
      </c>
      <c r="E67" s="43"/>
      <c r="F67" s="42">
        <v>10219.66</v>
      </c>
      <c r="G67" s="43">
        <v>10300</v>
      </c>
      <c r="H67" s="43">
        <v>10300</v>
      </c>
      <c r="I67" s="43">
        <v>10300</v>
      </c>
    </row>
    <row r="68" spans="1:28" ht="25.5" customHeight="1" x14ac:dyDescent="0.25">
      <c r="A68" s="158">
        <v>42</v>
      </c>
      <c r="B68" s="159"/>
      <c r="C68" s="160"/>
      <c r="D68" s="74" t="s">
        <v>53</v>
      </c>
      <c r="E68" s="43"/>
      <c r="F68" s="42">
        <v>10219.66</v>
      </c>
      <c r="G68" s="43">
        <v>10300</v>
      </c>
      <c r="H68" s="43">
        <v>10300</v>
      </c>
      <c r="I68" s="43">
        <v>10300</v>
      </c>
    </row>
    <row r="69" spans="1:28" ht="15" customHeight="1" x14ac:dyDescent="0.25">
      <c r="A69" s="101">
        <v>4223</v>
      </c>
      <c r="B69" s="102"/>
      <c r="C69" s="103" t="s">
        <v>175</v>
      </c>
      <c r="D69" s="14" t="s">
        <v>179</v>
      </c>
      <c r="E69" s="43"/>
      <c r="F69" s="42">
        <v>9290.6</v>
      </c>
      <c r="G69" s="43">
        <v>9300</v>
      </c>
      <c r="H69" s="43">
        <v>9300</v>
      </c>
      <c r="I69" s="43">
        <v>9300</v>
      </c>
    </row>
    <row r="70" spans="1:28" ht="15" customHeight="1" x14ac:dyDescent="0.25">
      <c r="A70" s="101">
        <v>4262</v>
      </c>
      <c r="B70" s="102"/>
      <c r="C70" s="103" t="s">
        <v>176</v>
      </c>
      <c r="D70" s="26" t="s">
        <v>93</v>
      </c>
      <c r="E70" s="43"/>
      <c r="F70" s="42">
        <v>929.06</v>
      </c>
      <c r="G70" s="43">
        <v>1000</v>
      </c>
      <c r="H70" s="43">
        <v>1000</v>
      </c>
      <c r="I70" s="43">
        <v>1000</v>
      </c>
    </row>
    <row r="71" spans="1:28" ht="14.25" customHeight="1" x14ac:dyDescent="0.25">
      <c r="A71" s="164" t="s">
        <v>71</v>
      </c>
      <c r="B71" s="165"/>
      <c r="C71" s="166"/>
      <c r="D71" s="107" t="s">
        <v>72</v>
      </c>
      <c r="E71" s="43">
        <v>4808.4053354568978</v>
      </c>
      <c r="F71" s="42">
        <v>1327.23</v>
      </c>
      <c r="G71" s="43">
        <v>1300</v>
      </c>
      <c r="H71" s="43">
        <v>1300</v>
      </c>
      <c r="I71" s="43">
        <v>1300</v>
      </c>
    </row>
    <row r="72" spans="1:28" ht="25.5" customHeight="1" x14ac:dyDescent="0.25">
      <c r="A72" s="155">
        <v>4</v>
      </c>
      <c r="B72" s="156"/>
      <c r="C72" s="157"/>
      <c r="D72" s="27" t="s">
        <v>25</v>
      </c>
      <c r="E72" s="43">
        <v>4808.41</v>
      </c>
      <c r="F72" s="42">
        <v>1327.23</v>
      </c>
      <c r="G72" s="43">
        <v>1300</v>
      </c>
      <c r="H72" s="43">
        <v>1300</v>
      </c>
      <c r="I72" s="43">
        <v>1300</v>
      </c>
    </row>
    <row r="73" spans="1:28" ht="25.5" x14ac:dyDescent="0.25">
      <c r="A73" s="158">
        <v>42</v>
      </c>
      <c r="B73" s="159"/>
      <c r="C73" s="160"/>
      <c r="D73" s="61" t="s">
        <v>53</v>
      </c>
      <c r="E73" s="63">
        <v>4808.41</v>
      </c>
      <c r="F73" s="62">
        <v>1327.232</v>
      </c>
      <c r="G73" s="43">
        <v>1300</v>
      </c>
      <c r="H73" s="43">
        <v>1300</v>
      </c>
      <c r="I73" s="43">
        <v>1300</v>
      </c>
    </row>
    <row r="74" spans="1:28" x14ac:dyDescent="0.25">
      <c r="A74" s="101">
        <v>4222</v>
      </c>
      <c r="B74" s="102"/>
      <c r="C74" s="103" t="s">
        <v>177</v>
      </c>
      <c r="D74" s="103" t="s">
        <v>92</v>
      </c>
      <c r="E74" s="63"/>
      <c r="F74" s="62">
        <v>1327.23</v>
      </c>
      <c r="G74" s="43">
        <v>1300</v>
      </c>
      <c r="H74" s="43">
        <v>1300</v>
      </c>
      <c r="I74" s="43">
        <v>1300</v>
      </c>
    </row>
    <row r="75" spans="1:28" s="58" customFormat="1" ht="25.5" x14ac:dyDescent="0.25">
      <c r="A75" s="172" t="s">
        <v>74</v>
      </c>
      <c r="B75" s="172"/>
      <c r="C75" s="172"/>
      <c r="D75" s="108" t="s">
        <v>65</v>
      </c>
      <c r="E75" s="59">
        <v>5308.91</v>
      </c>
      <c r="F75" s="59">
        <v>5308.91</v>
      </c>
      <c r="G75" s="59">
        <v>5300</v>
      </c>
      <c r="H75" s="59">
        <v>5300</v>
      </c>
      <c r="I75" s="59">
        <v>5300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s="58" customFormat="1" ht="25.5" x14ac:dyDescent="0.25">
      <c r="A76" s="173">
        <v>4</v>
      </c>
      <c r="B76" s="174"/>
      <c r="C76" s="175"/>
      <c r="D76" s="56" t="s">
        <v>25</v>
      </c>
      <c r="E76" s="59">
        <v>5308.91</v>
      </c>
      <c r="F76" s="59">
        <v>5308.91</v>
      </c>
      <c r="G76" s="59">
        <v>5300</v>
      </c>
      <c r="H76" s="59">
        <v>5300</v>
      </c>
      <c r="I76" s="59">
        <v>5300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s="66" customFormat="1" ht="25.5" customHeight="1" x14ac:dyDescent="0.25">
      <c r="A77" s="176">
        <v>42</v>
      </c>
      <c r="B77" s="176"/>
      <c r="C77" s="176"/>
      <c r="D77" s="64" t="s">
        <v>53</v>
      </c>
      <c r="E77" s="59">
        <v>5308.91</v>
      </c>
      <c r="F77" s="59">
        <v>5308.91</v>
      </c>
      <c r="G77" s="59">
        <v>5300</v>
      </c>
      <c r="H77" s="59">
        <v>5300</v>
      </c>
      <c r="I77" s="59">
        <v>5300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s="66" customFormat="1" ht="15" customHeight="1" x14ac:dyDescent="0.25">
      <c r="A78" s="118">
        <v>4221</v>
      </c>
      <c r="B78" s="119"/>
      <c r="C78" s="120" t="s">
        <v>178</v>
      </c>
      <c r="D78" s="14" t="s">
        <v>90</v>
      </c>
      <c r="E78" s="59"/>
      <c r="F78" s="59">
        <v>1327.23</v>
      </c>
      <c r="G78" s="59">
        <v>1000</v>
      </c>
      <c r="H78" s="59">
        <v>1000</v>
      </c>
      <c r="I78" s="59">
        <v>1000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s="66" customFormat="1" ht="15" customHeight="1" x14ac:dyDescent="0.25">
      <c r="A79" s="118">
        <v>4223</v>
      </c>
      <c r="B79" s="119"/>
      <c r="C79" s="120" t="s">
        <v>180</v>
      </c>
      <c r="D79" s="122" t="s">
        <v>179</v>
      </c>
      <c r="E79" s="59"/>
      <c r="F79" s="59">
        <v>3981.68</v>
      </c>
      <c r="G79" s="59">
        <v>4300</v>
      </c>
      <c r="H79" s="59">
        <v>4300</v>
      </c>
      <c r="I79" s="59">
        <v>4300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s="67" customFormat="1" x14ac:dyDescent="0.25">
      <c r="A80" s="104"/>
      <c r="B80" s="104"/>
      <c r="C80" s="104"/>
      <c r="D80" s="105"/>
      <c r="E80" s="68"/>
      <c r="F80" s="68"/>
      <c r="G80" s="68"/>
      <c r="H80" s="68"/>
      <c r="I80" s="68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:28" s="67" customFormat="1" ht="15" customHeight="1" x14ac:dyDescent="0.25">
      <c r="A81" s="124"/>
      <c r="B81" s="177" t="s">
        <v>206</v>
      </c>
      <c r="C81" s="177"/>
      <c r="D81" s="177"/>
      <c r="E81" s="126"/>
      <c r="F81" s="68"/>
      <c r="G81" s="68"/>
      <c r="H81" s="68"/>
      <c r="I81" s="68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:28" s="67" customFormat="1" ht="12.75" x14ac:dyDescent="0.2">
      <c r="B82" s="177"/>
      <c r="C82" s="177"/>
      <c r="D82" s="177"/>
      <c r="E82" s="126"/>
      <c r="F82" s="68"/>
      <c r="H82" s="123"/>
    </row>
    <row r="83" spans="1:28" s="67" customFormat="1" ht="12.75" x14ac:dyDescent="0.2">
      <c r="B83" s="177"/>
      <c r="C83" s="177"/>
      <c r="D83" s="177"/>
      <c r="E83" s="126"/>
      <c r="G83" s="170" t="s">
        <v>202</v>
      </c>
      <c r="H83" s="170"/>
      <c r="I83" s="170"/>
    </row>
    <row r="84" spans="1:28" s="67" customFormat="1" ht="12.75" x14ac:dyDescent="0.2">
      <c r="B84" s="177"/>
      <c r="C84" s="177"/>
      <c r="D84" s="177"/>
      <c r="E84" s="68"/>
      <c r="G84" s="170" t="s">
        <v>203</v>
      </c>
      <c r="H84" s="170"/>
      <c r="I84" s="170"/>
    </row>
    <row r="85" spans="1:28" s="67" customFormat="1" x14ac:dyDescent="0.25">
      <c r="E85" s="68"/>
      <c r="G85"/>
      <c r="H85"/>
      <c r="I85"/>
    </row>
    <row r="86" spans="1:28" s="67" customFormat="1" ht="12.75" x14ac:dyDescent="0.2">
      <c r="E86" s="68"/>
      <c r="G86" s="171" t="s">
        <v>204</v>
      </c>
      <c r="H86" s="171"/>
      <c r="I86" s="171"/>
    </row>
    <row r="87" spans="1:28" s="67" customFormat="1" ht="12.75" x14ac:dyDescent="0.2">
      <c r="E87" s="68"/>
    </row>
    <row r="88" spans="1:28" s="65" customFormat="1" x14ac:dyDescent="0.25">
      <c r="E88" s="69"/>
    </row>
    <row r="89" spans="1:28" s="65" customFormat="1" x14ac:dyDescent="0.25">
      <c r="E89" s="69"/>
    </row>
    <row r="90" spans="1:28" s="65" customFormat="1" x14ac:dyDescent="0.25">
      <c r="E90" s="69"/>
    </row>
    <row r="91" spans="1:28" s="65" customFormat="1" x14ac:dyDescent="0.25">
      <c r="E91" s="69"/>
    </row>
    <row r="92" spans="1:28" s="65" customFormat="1" x14ac:dyDescent="0.25"/>
    <row r="93" spans="1:28" s="65" customFormat="1" x14ac:dyDescent="0.25"/>
    <row r="94" spans="1:28" s="65" customFormat="1" x14ac:dyDescent="0.25"/>
    <row r="95" spans="1:28" s="65" customFormat="1" x14ac:dyDescent="0.25"/>
    <row r="96" spans="1:28" s="65" customFormat="1" x14ac:dyDescent="0.25"/>
    <row r="97" s="65" customFormat="1" x14ac:dyDescent="0.25"/>
    <row r="98" s="65" customFormat="1" x14ac:dyDescent="0.25"/>
    <row r="99" s="65" customFormat="1" x14ac:dyDescent="0.25"/>
    <row r="100" s="65" customFormat="1" x14ac:dyDescent="0.25"/>
    <row r="101" s="65" customFormat="1" x14ac:dyDescent="0.25"/>
    <row r="102" s="65" customFormat="1" x14ac:dyDescent="0.25"/>
    <row r="103" s="65" customFormat="1" x14ac:dyDescent="0.25"/>
    <row r="104" s="65" customFormat="1" x14ac:dyDescent="0.25"/>
    <row r="105" s="65" customFormat="1" x14ac:dyDescent="0.25"/>
    <row r="106" s="65" customFormat="1" x14ac:dyDescent="0.25"/>
    <row r="107" s="65" customFormat="1" x14ac:dyDescent="0.25"/>
    <row r="108" s="65" customFormat="1" x14ac:dyDescent="0.25"/>
    <row r="109" s="65" customFormat="1" x14ac:dyDescent="0.25"/>
    <row r="110" s="65" customFormat="1" x14ac:dyDescent="0.25"/>
    <row r="111" s="65" customFormat="1" x14ac:dyDescent="0.25"/>
    <row r="112" s="65" customFormat="1" x14ac:dyDescent="0.25"/>
    <row r="113" s="65" customFormat="1" x14ac:dyDescent="0.25"/>
    <row r="114" s="65" customFormat="1" x14ac:dyDescent="0.25"/>
    <row r="115" s="65" customFormat="1" x14ac:dyDescent="0.25"/>
    <row r="116" s="65" customFormat="1" x14ac:dyDescent="0.25"/>
    <row r="117" s="65" customFormat="1" x14ac:dyDescent="0.25"/>
    <row r="118" s="65" customFormat="1" x14ac:dyDescent="0.25"/>
    <row r="119" s="65" customFormat="1" x14ac:dyDescent="0.25"/>
    <row r="120" s="65" customFormat="1" x14ac:dyDescent="0.25"/>
    <row r="121" s="65" customFormat="1" x14ac:dyDescent="0.25"/>
    <row r="122" s="65" customFormat="1" x14ac:dyDescent="0.25"/>
    <row r="123" s="65" customFormat="1" x14ac:dyDescent="0.25"/>
    <row r="124" s="65" customFormat="1" x14ac:dyDescent="0.25"/>
    <row r="125" s="65" customFormat="1" x14ac:dyDescent="0.25"/>
    <row r="126" s="65" customFormat="1" x14ac:dyDescent="0.25"/>
    <row r="127" s="65" customFormat="1" x14ac:dyDescent="0.25"/>
    <row r="128" s="65" customFormat="1" x14ac:dyDescent="0.25"/>
    <row r="129" s="65" customFormat="1" x14ac:dyDescent="0.25"/>
    <row r="130" s="65" customFormat="1" x14ac:dyDescent="0.25"/>
    <row r="131" s="65" customFormat="1" x14ac:dyDescent="0.25"/>
    <row r="132" s="65" customFormat="1" x14ac:dyDescent="0.25"/>
    <row r="133" s="65" customFormat="1" x14ac:dyDescent="0.25"/>
    <row r="134" s="65" customFormat="1" x14ac:dyDescent="0.25"/>
    <row r="135" s="65" customFormat="1" x14ac:dyDescent="0.25"/>
    <row r="136" s="65" customFormat="1" x14ac:dyDescent="0.25"/>
    <row r="137" s="65" customFormat="1" x14ac:dyDescent="0.25"/>
    <row r="138" s="65" customFormat="1" x14ac:dyDescent="0.25"/>
    <row r="139" s="65" customFormat="1" x14ac:dyDescent="0.25"/>
    <row r="140" s="65" customFormat="1" x14ac:dyDescent="0.25"/>
    <row r="141" s="65" customFormat="1" x14ac:dyDescent="0.25"/>
    <row r="142" s="65" customFormat="1" x14ac:dyDescent="0.25"/>
    <row r="143" s="65" customFormat="1" x14ac:dyDescent="0.25"/>
    <row r="144" s="65" customFormat="1" x14ac:dyDescent="0.25"/>
    <row r="145" s="65" customFormat="1" x14ac:dyDescent="0.25"/>
    <row r="146" s="65" customFormat="1" x14ac:dyDescent="0.25"/>
    <row r="147" s="65" customFormat="1" x14ac:dyDescent="0.25"/>
    <row r="148" s="65" customFormat="1" x14ac:dyDescent="0.25"/>
    <row r="149" s="65" customFormat="1" x14ac:dyDescent="0.25"/>
    <row r="150" s="65" customFormat="1" x14ac:dyDescent="0.25"/>
    <row r="151" s="65" customFormat="1" x14ac:dyDescent="0.25"/>
    <row r="152" s="65" customFormat="1" x14ac:dyDescent="0.25"/>
    <row r="153" s="65" customFormat="1" x14ac:dyDescent="0.25"/>
    <row r="154" s="65" customFormat="1" x14ac:dyDescent="0.25"/>
    <row r="155" s="65" customFormat="1" x14ac:dyDescent="0.25"/>
    <row r="156" s="65" customFormat="1" x14ac:dyDescent="0.25"/>
    <row r="157" s="65" customFormat="1" x14ac:dyDescent="0.25"/>
    <row r="158" s="65" customFormat="1" x14ac:dyDescent="0.25"/>
    <row r="159" s="65" customFormat="1" x14ac:dyDescent="0.25"/>
    <row r="160" s="65" customFormat="1" x14ac:dyDescent="0.25"/>
    <row r="161" s="65" customFormat="1" x14ac:dyDescent="0.25"/>
    <row r="162" s="65" customFormat="1" x14ac:dyDescent="0.25"/>
    <row r="163" s="65" customFormat="1" x14ac:dyDescent="0.25"/>
    <row r="164" s="65" customFormat="1" x14ac:dyDescent="0.25"/>
    <row r="165" s="65" customFormat="1" x14ac:dyDescent="0.25"/>
    <row r="166" s="65" customFormat="1" x14ac:dyDescent="0.25"/>
    <row r="167" s="65" customFormat="1" x14ac:dyDescent="0.25"/>
    <row r="168" s="65" customFormat="1" x14ac:dyDescent="0.25"/>
    <row r="169" s="65" customFormat="1" x14ac:dyDescent="0.25"/>
    <row r="170" s="65" customFormat="1" x14ac:dyDescent="0.25"/>
    <row r="171" s="65" customFormat="1" x14ac:dyDescent="0.25"/>
    <row r="172" s="65" customFormat="1" x14ac:dyDescent="0.25"/>
    <row r="173" s="65" customFormat="1" x14ac:dyDescent="0.25"/>
    <row r="174" s="65" customFormat="1" x14ac:dyDescent="0.25"/>
    <row r="175" s="65" customFormat="1" x14ac:dyDescent="0.25"/>
    <row r="176" s="65" customFormat="1" x14ac:dyDescent="0.25"/>
  </sheetData>
  <mergeCells count="28">
    <mergeCell ref="B81:D84"/>
    <mergeCell ref="G83:I83"/>
    <mergeCell ref="G84:I84"/>
    <mergeCell ref="G86:I86"/>
    <mergeCell ref="A75:C75"/>
    <mergeCell ref="A76:C76"/>
    <mergeCell ref="A77:C77"/>
    <mergeCell ref="A73:C73"/>
    <mergeCell ref="A6:C6"/>
    <mergeCell ref="A7:C7"/>
    <mergeCell ref="A1:I1"/>
    <mergeCell ref="A3:I3"/>
    <mergeCell ref="A5:C5"/>
    <mergeCell ref="A8:C8"/>
    <mergeCell ref="A9:C9"/>
    <mergeCell ref="A17:C17"/>
    <mergeCell ref="A10:C10"/>
    <mergeCell ref="A72:C72"/>
    <mergeCell ref="A36:C36"/>
    <mergeCell ref="A53:C53"/>
    <mergeCell ref="A71:C71"/>
    <mergeCell ref="A66:C66"/>
    <mergeCell ref="A67:C67"/>
    <mergeCell ref="A37:C37"/>
    <mergeCell ref="A54:C54"/>
    <mergeCell ref="A64:C64"/>
    <mergeCell ref="A65:C65"/>
    <mergeCell ref="A68:C68"/>
  </mergeCells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' 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Kunješić</dc:creator>
  <cp:lastModifiedBy>jvp.garesnica@bj.t-com.hr</cp:lastModifiedBy>
  <cp:lastPrinted>2022-12-28T13:45:33Z</cp:lastPrinted>
  <dcterms:created xsi:type="dcterms:W3CDTF">2022-08-12T12:51:27Z</dcterms:created>
  <dcterms:modified xsi:type="dcterms:W3CDTF">2022-12-28T13:49:27Z</dcterms:modified>
</cp:coreProperties>
</file>