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VP 2023\VATROGASNO VIJEĆE\28.12.2023\Materijali\"/>
    </mc:Choice>
  </mc:AlternateContent>
  <bookViews>
    <workbookView xWindow="0" yWindow="0" windowWidth="28800" windowHeight="12300"/>
  </bookViews>
  <sheets>
    <sheet name="SAŽETAK" sheetId="10" r:id="rId1"/>
    <sheet name="Prihodi i rashodi po izvorima" sheetId="8" r:id="rId2"/>
    <sheet name=" Račun prihoda i rashoda" sheetId="3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definedNames>
    <definedName name="_xlnm.Print_Area" localSheetId="6">'POSEBNI DIO'!$A$1:$I$53</definedName>
    <definedName name="_xlnm.Print_Area" localSheetId="1">'Prihodi i rashodi po izvorima'!$A$1:$F$64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0" l="1"/>
  <c r="J22" i="10"/>
  <c r="J23" i="10" s="1"/>
  <c r="I22" i="10"/>
  <c r="I23" i="10" s="1"/>
  <c r="H22" i="10"/>
  <c r="H23" i="10" s="1"/>
  <c r="G22" i="10"/>
  <c r="F22" i="10"/>
  <c r="F23" i="10" s="1"/>
  <c r="J12" i="10"/>
  <c r="I12" i="10"/>
  <c r="H12" i="10"/>
  <c r="G12" i="10"/>
  <c r="G15" i="10" s="1"/>
  <c r="F12" i="10"/>
  <c r="F15" i="10" s="1"/>
  <c r="J9" i="10"/>
  <c r="J15" i="10" s="1"/>
  <c r="I9" i="10"/>
  <c r="I15" i="10" s="1"/>
  <c r="H9" i="10"/>
  <c r="H15" i="10" s="1"/>
  <c r="G9" i="10"/>
  <c r="F38" i="10" l="1"/>
  <c r="G35" i="10" s="1"/>
  <c r="G38" i="10" s="1"/>
  <c r="H35" i="10" s="1"/>
  <c r="H38" i="10" s="1"/>
  <c r="I35" i="10" s="1"/>
  <c r="I38" i="10" s="1"/>
  <c r="J35" i="10" s="1"/>
  <c r="J38" i="10" s="1"/>
  <c r="I29" i="10" l="1"/>
  <c r="I30" i="10" s="1"/>
  <c r="J29" i="10"/>
  <c r="J30" i="10" s="1"/>
  <c r="H29" i="10"/>
  <c r="H30" i="10" s="1"/>
  <c r="G30" i="10"/>
  <c r="F29" i="10"/>
  <c r="F30" i="10" s="1"/>
  <c r="G29" i="10"/>
</calcChain>
</file>

<file path=xl/sharedStrings.xml><?xml version="1.0" encoding="utf-8"?>
<sst xmlns="http://schemas.openxmlformats.org/spreadsheetml/2006/main" count="279" uniqueCount="133">
  <si>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</si>
  <si>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</si>
  <si>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</si>
  <si>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</si>
  <si>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</si>
  <si>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</si>
  <si>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</si>
  <si>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</si>
  <si>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</si>
  <si>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</si>
  <si>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</si>
  <si>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</si>
  <si>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</si>
  <si>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</si>
  <si>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</si>
  <si>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</si>
  <si>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</si>
  <si>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</si>
  <si>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</si>
  <si>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</si>
  <si>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</si>
  <si>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</si>
  <si>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</si>
  <si>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</si>
  <si>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</si>
  <si>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</si>
  <si>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</si>
  <si>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</si>
  <si>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</si>
  <si>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</si>
  <si>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</si>
  <si>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</si>
  <si>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</si>
  <si>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</si>
  <si>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</si>
  <si>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</si>
  <si>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</si>
  <si>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</si>
  <si>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</si>
  <si>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</si>
  <si>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</si>
  <si>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</si>
  <si>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</si>
  <si>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</si>
  <si>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</si>
  <si>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</si>
  <si>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</si>
  <si>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</si>
  <si>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</si>
  <si>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</si>
  <si>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</si>
  <si>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</si>
  <si>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</si>
  <si>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</si>
  <si>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</si>
  <si>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</si>
  <si>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</si>
  <si>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</si>
  <si>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</si>
  <si>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</si>
  <si>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</si>
  <si>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</si>
  <si>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</si>
  <si>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</si>
  <si>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</si>
  <si>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</si>
  <si>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</si>
  <si>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</si>
  <si>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iz inozemstva (darovnice) i od subjekta unutar općeg proračuna</t>
  </si>
  <si>
    <t>Prihodi od upravnih i administrativnih pristojbi, pristojbi po posebnim propisima</t>
  </si>
  <si>
    <t>Prihodi od prodaje proizvoda i robe te pruženih usluga i prihodi od donacija</t>
  </si>
  <si>
    <t>Prihodi iz proračuna</t>
  </si>
  <si>
    <t>Financijski rashodi</t>
  </si>
  <si>
    <t xml:space="preserve">   11 Opći prihodi i primici</t>
  </si>
  <si>
    <t>6 Prihodi poslovanja</t>
  </si>
  <si>
    <t xml:space="preserve">   67 Prihodi iz proračuna</t>
  </si>
  <si>
    <t xml:space="preserve">6 Prihodi poslovanja </t>
  </si>
  <si>
    <t xml:space="preserve">  63 Pomoć iz inozemstva (darovnice) i od subjekta unutar općeg proračuna</t>
  </si>
  <si>
    <t xml:space="preserve">  65 prihodi od upravnih i administrativnih pristojbi, pristojbi po posebnim propisima</t>
  </si>
  <si>
    <t xml:space="preserve">  66 prihodi od prodaje proizvoda i robe te pruženih usluga i prihodi od donacija</t>
  </si>
  <si>
    <t>7 Prihodi od prodaje nefinancijske imovine</t>
  </si>
  <si>
    <t xml:space="preserve">   72 Prihodi od prodaje proizvedene dugotrajne imovine</t>
  </si>
  <si>
    <t>5 POMOĆI</t>
  </si>
  <si>
    <t xml:space="preserve">    52 DRŽAVNI PRORAČUN</t>
  </si>
  <si>
    <t>63 Pomoći iz inozemstva (darovnice) i od subjekta unutar općeg proračuna</t>
  </si>
  <si>
    <t xml:space="preserve">   55 OPĆINSKI PRORAČUN</t>
  </si>
  <si>
    <t>3 Rashodi poslovanja</t>
  </si>
  <si>
    <t>31 Rashodi za zaposlene</t>
  </si>
  <si>
    <t>32 Materijalni rashodi</t>
  </si>
  <si>
    <t>4 Rashodi za nabavu nefinancijske imovine</t>
  </si>
  <si>
    <t>42 Rashodi za nabavu proizvedene dugotrajne imovine</t>
  </si>
  <si>
    <t>34 Financijski rashodi</t>
  </si>
  <si>
    <t xml:space="preserve">  55 OPĆINSKI PRORAČUN</t>
  </si>
  <si>
    <t>9 VIŠAK IZ PRETHODNIH RAZDOBLJA</t>
  </si>
  <si>
    <t>91 VIŠAK IZ PRETHODNIH GODINA-PROR. KORISNICI</t>
  </si>
  <si>
    <t>03 Javni red i sigurnost</t>
  </si>
  <si>
    <t xml:space="preserve">032 Usluge protupožarne zaštite </t>
  </si>
  <si>
    <t>0320 Usluge protupožarne zaštite</t>
  </si>
  <si>
    <t>31 rashodi za zaposlene</t>
  </si>
  <si>
    <t>4 rashodi za nabavu nefinancijske imovine</t>
  </si>
  <si>
    <t>42 Rashodi za nabavu  proizvedene dugotrajne imovine</t>
  </si>
  <si>
    <t xml:space="preserve">   81 Namjenski primici od zaduživanja</t>
  </si>
  <si>
    <t>…</t>
  </si>
  <si>
    <t>RAZDJEL 002</t>
  </si>
  <si>
    <t>GLAVA 00202</t>
  </si>
  <si>
    <t xml:space="preserve">VATROGASNE POSTROJBE </t>
  </si>
  <si>
    <t>PROGRAM 1005</t>
  </si>
  <si>
    <t>ZAŠTITA OD POŽARA I CIVILNA ZAŠTITA</t>
  </si>
  <si>
    <t>Aktivnost A100501</t>
  </si>
  <si>
    <t>REDOVAN RAD JAVNE VATROGASNE POSTROJBE</t>
  </si>
  <si>
    <t>Izvor financiranja 111</t>
  </si>
  <si>
    <t>OPĆI PRIHODI I PRIMICI</t>
  </si>
  <si>
    <t>Izvor financiranja 312</t>
  </si>
  <si>
    <t>VLASTITI PRIHODI - PRORAČUNSKI KORISNIK</t>
  </si>
  <si>
    <t>Izvor financiranja 522</t>
  </si>
  <si>
    <t>DRŽAVNI PRORAČUN - KORISNICI</t>
  </si>
  <si>
    <t>Izvor financiranja 552</t>
  </si>
  <si>
    <t>OPĆINSKI PRORAČUN - KORISNICI</t>
  </si>
  <si>
    <t>Izvor financiranja 911</t>
  </si>
  <si>
    <t>Višak iz prethodnih godina - Javna vatrogasna postrojba</t>
  </si>
  <si>
    <t>Aktivnost A100504</t>
  </si>
  <si>
    <t>REDOVAN RAD JAVNE VATROGASNE POSTROJBE - Decentralizirana sredstva</t>
  </si>
  <si>
    <t>Kapitalni projekt K100501</t>
  </si>
  <si>
    <t>Nabava dugotrajne imovine (Javna vatrogasna postrojba)</t>
  </si>
  <si>
    <t xml:space="preserve">Izvor financiranja 911 </t>
  </si>
  <si>
    <t>UPRAVNI ODJEL ZA DRUŠTVENE DJELATNOSTI, IMOVINE I OPĆE POSLOVE</t>
  </si>
  <si>
    <t>FINANCIJSKI PLAN JAVNE VATROGASNE POSTROJBE GAREŠNICA
ZA 2024. I PROJEKCIJA ZA 2025. I 2026. GODINU</t>
  </si>
  <si>
    <t>FINANCIJSKI PLAN JAVNE VATROGASNE POSTROJBE GAREŠNICA ZA 2024. I PROJEKCIJA ZA 2025. I 2026. GODINU</t>
  </si>
  <si>
    <t>U Garešnici 28.prosinca 2023. godine</t>
  </si>
  <si>
    <t>KLASA: 400-01/23-01/2</t>
  </si>
  <si>
    <t>URBROJ: 2103-4-3-01-23-1</t>
  </si>
  <si>
    <t xml:space="preserve">Predsjednik Vatrogasnog vijeća </t>
  </si>
  <si>
    <t>Mladen Greidl, dipl.ing.šum.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</si>
</sst>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3" xfId="0" applyFont="1" applyBorder="1"/>
    <xf numFmtId="0" fontId="21" fillId="0" borderId="3" xfId="0" applyFont="1" applyBorder="1"/>
    <xf numFmtId="0" fontId="21" fillId="0" borderId="3" xfId="0" applyFont="1" applyBorder="1" applyAlignment="1">
      <alignment wrapText="1"/>
    </xf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22" fillId="0" borderId="3" xfId="0" applyFont="1" applyBorder="1" applyAlignment="1">
      <alignment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3" fillId="0" borderId="4" xfId="0" applyFont="1" applyBorder="1" applyAlignment="1">
      <alignment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7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4" fontId="1" fillId="0" borderId="3" xfId="0" applyNumberFormat="1" applyFont="1" applyBorder="1"/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0" fillId="0" borderId="0" xfId="0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4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="90" zoomScaleNormal="90" workbookViewId="0">
      <selection activeCell="F2" sqref="F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6" t="s">
        <v>127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" x14ac:dyDescent="0.25">
      <c r="A2" s="125" t="s">
        <v>129</v>
      </c>
      <c r="B2" s="125"/>
      <c r="C2" s="125"/>
      <c r="D2" s="125"/>
      <c r="E2" s="125"/>
      <c r="F2" s="20"/>
      <c r="G2" s="20"/>
      <c r="H2" s="20"/>
      <c r="I2" s="20"/>
      <c r="J2" s="20"/>
    </row>
    <row r="3" spans="1:10" ht="18" x14ac:dyDescent="0.25">
      <c r="A3" s="125" t="s">
        <v>130</v>
      </c>
      <c r="B3" s="125"/>
      <c r="C3" s="125"/>
      <c r="D3" s="125"/>
      <c r="E3" s="125"/>
      <c r="F3" s="20"/>
      <c r="G3" s="20"/>
      <c r="H3" s="20"/>
      <c r="I3" s="20"/>
      <c r="J3" s="20"/>
    </row>
    <row r="4" spans="1:10" ht="15.75" x14ac:dyDescent="0.25">
      <c r="A4" s="126" t="s">
        <v>128</v>
      </c>
      <c r="B4" s="126"/>
      <c r="C4" s="126"/>
      <c r="D4" s="126"/>
      <c r="E4" s="126"/>
    </row>
    <row r="5" spans="1:10" ht="15.75" x14ac:dyDescent="0.25">
      <c r="A5" s="106" t="s">
        <v>17</v>
      </c>
      <c r="B5" s="106"/>
      <c r="C5" s="106"/>
      <c r="D5" s="106"/>
      <c r="E5" s="106"/>
      <c r="F5" s="106"/>
      <c r="G5" s="106"/>
      <c r="H5" s="106"/>
      <c r="I5" s="119"/>
      <c r="J5" s="119"/>
    </row>
    <row r="6" spans="1:10" ht="15.75" x14ac:dyDescent="0.25">
      <c r="A6" s="106" t="s">
        <v>23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ht="18" x14ac:dyDescent="0.25">
      <c r="A7" s="1"/>
      <c r="B7" s="2"/>
      <c r="C7" s="2"/>
      <c r="D7" s="2"/>
      <c r="E7" s="6"/>
      <c r="F7" s="7"/>
      <c r="G7" s="7"/>
      <c r="H7" s="7"/>
      <c r="I7" s="7"/>
      <c r="J7" s="28" t="s">
        <v>33</v>
      </c>
    </row>
    <row r="8" spans="1:10" ht="25.5" x14ac:dyDescent="0.25">
      <c r="A8" s="24"/>
      <c r="B8" s="25"/>
      <c r="C8" s="25"/>
      <c r="D8" s="26"/>
      <c r="E8" s="27"/>
      <c r="F8" s="3" t="s">
        <v>34</v>
      </c>
      <c r="G8" s="3" t="s">
        <v>32</v>
      </c>
      <c r="H8" s="3" t="s">
        <v>42</v>
      </c>
      <c r="I8" s="3" t="s">
        <v>43</v>
      </c>
      <c r="J8" s="3" t="s">
        <v>44</v>
      </c>
    </row>
    <row r="9" spans="1:10" x14ac:dyDescent="0.25">
      <c r="A9" s="111" t="s">
        <v>0</v>
      </c>
      <c r="B9" s="105"/>
      <c r="C9" s="105"/>
      <c r="D9" s="105"/>
      <c r="E9" s="120"/>
      <c r="F9" s="79">
        <v>575709.57999999996</v>
      </c>
      <c r="G9" s="79">
        <f t="shared" ref="G9:J9" si="0">G10+G11</f>
        <v>632300</v>
      </c>
      <c r="H9" s="79">
        <f t="shared" si="0"/>
        <v>750590</v>
      </c>
      <c r="I9" s="79">
        <f t="shared" si="0"/>
        <v>760590</v>
      </c>
      <c r="J9" s="79">
        <f t="shared" si="0"/>
        <v>780590</v>
      </c>
    </row>
    <row r="10" spans="1:10" x14ac:dyDescent="0.25">
      <c r="A10" s="121" t="s">
        <v>36</v>
      </c>
      <c r="B10" s="122"/>
      <c r="C10" s="122"/>
      <c r="D10" s="122"/>
      <c r="E10" s="118"/>
      <c r="F10" s="80">
        <v>575709.57999999996</v>
      </c>
      <c r="G10" s="80">
        <v>629390</v>
      </c>
      <c r="H10" s="80">
        <v>750590</v>
      </c>
      <c r="I10" s="80">
        <v>760590</v>
      </c>
      <c r="J10" s="80">
        <v>780590</v>
      </c>
    </row>
    <row r="11" spans="1:10" x14ac:dyDescent="0.25">
      <c r="A11" s="123" t="s">
        <v>37</v>
      </c>
      <c r="B11" s="118"/>
      <c r="C11" s="118"/>
      <c r="D11" s="118"/>
      <c r="E11" s="118"/>
      <c r="F11" s="80">
        <v>0</v>
      </c>
      <c r="G11" s="80">
        <v>2910</v>
      </c>
      <c r="H11" s="80">
        <v>0</v>
      </c>
      <c r="I11" s="80">
        <v>0</v>
      </c>
      <c r="J11" s="80">
        <v>0</v>
      </c>
    </row>
    <row r="12" spans="1:10" x14ac:dyDescent="0.25">
      <c r="A12" s="29" t="s">
        <v>1</v>
      </c>
      <c r="B12" s="37"/>
      <c r="C12" s="37"/>
      <c r="D12" s="37"/>
      <c r="E12" s="37"/>
      <c r="F12" s="79">
        <f>F13+F14</f>
        <v>571327.52</v>
      </c>
      <c r="G12" s="79">
        <f t="shared" ref="G12:J12" si="1">G13+G14</f>
        <v>662177.24</v>
      </c>
      <c r="H12" s="79">
        <f t="shared" si="1"/>
        <v>750590</v>
      </c>
      <c r="I12" s="79">
        <f t="shared" si="1"/>
        <v>760590</v>
      </c>
      <c r="J12" s="79">
        <f t="shared" si="1"/>
        <v>780590</v>
      </c>
    </row>
    <row r="13" spans="1:10" x14ac:dyDescent="0.25">
      <c r="A13" s="124" t="s">
        <v>38</v>
      </c>
      <c r="B13" s="122"/>
      <c r="C13" s="122"/>
      <c r="D13" s="122"/>
      <c r="E13" s="122"/>
      <c r="F13" s="80">
        <v>559763.29</v>
      </c>
      <c r="G13" s="80">
        <v>636277.24</v>
      </c>
      <c r="H13" s="80">
        <v>733690</v>
      </c>
      <c r="I13" s="80">
        <v>743690</v>
      </c>
      <c r="J13" s="81">
        <v>763690</v>
      </c>
    </row>
    <row r="14" spans="1:10" x14ac:dyDescent="0.25">
      <c r="A14" s="117" t="s">
        <v>39</v>
      </c>
      <c r="B14" s="118"/>
      <c r="C14" s="118"/>
      <c r="D14" s="118"/>
      <c r="E14" s="118"/>
      <c r="F14" s="82">
        <v>11564.23</v>
      </c>
      <c r="G14" s="82">
        <v>25900</v>
      </c>
      <c r="H14" s="82">
        <v>16900</v>
      </c>
      <c r="I14" s="82">
        <v>16900</v>
      </c>
      <c r="J14" s="81">
        <v>16900</v>
      </c>
    </row>
    <row r="15" spans="1:10" x14ac:dyDescent="0.25">
      <c r="A15" s="104" t="s">
        <v>60</v>
      </c>
      <c r="B15" s="105"/>
      <c r="C15" s="105"/>
      <c r="D15" s="105"/>
      <c r="E15" s="105"/>
      <c r="F15" s="79">
        <f>F9-F12</f>
        <v>4382.0599999999395</v>
      </c>
      <c r="G15" s="79">
        <f t="shared" ref="G15:J15" si="2">G9-G12</f>
        <v>-29877.239999999991</v>
      </c>
      <c r="H15" s="79">
        <f t="shared" si="2"/>
        <v>0</v>
      </c>
      <c r="I15" s="79">
        <f t="shared" si="2"/>
        <v>0</v>
      </c>
      <c r="J15" s="79">
        <f t="shared" si="2"/>
        <v>0</v>
      </c>
    </row>
    <row r="16" spans="1:10" ht="18" x14ac:dyDescent="0.25">
      <c r="A16" s="20"/>
      <c r="B16" s="18"/>
      <c r="C16" s="18"/>
      <c r="D16" s="18"/>
      <c r="E16" s="18"/>
      <c r="F16" s="18"/>
      <c r="G16" s="18"/>
      <c r="H16" s="19"/>
      <c r="I16" s="19"/>
      <c r="J16" s="19"/>
    </row>
    <row r="17" spans="1:10" ht="15.75" x14ac:dyDescent="0.25">
      <c r="A17" s="106" t="s">
        <v>24</v>
      </c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8" x14ac:dyDescent="0.25">
      <c r="A18" s="20"/>
      <c r="B18" s="18"/>
      <c r="C18" s="18"/>
      <c r="D18" s="18"/>
      <c r="E18" s="18"/>
      <c r="F18" s="18"/>
      <c r="G18" s="18"/>
      <c r="H18" s="19"/>
      <c r="I18" s="19"/>
      <c r="J18" s="19"/>
    </row>
    <row r="19" spans="1:10" ht="25.5" x14ac:dyDescent="0.25">
      <c r="A19" s="24"/>
      <c r="B19" s="25"/>
      <c r="C19" s="25"/>
      <c r="D19" s="26"/>
      <c r="E19" s="27"/>
      <c r="F19" s="3" t="s">
        <v>34</v>
      </c>
      <c r="G19" s="3" t="s">
        <v>32</v>
      </c>
      <c r="H19" s="3" t="s">
        <v>42</v>
      </c>
      <c r="I19" s="3" t="s">
        <v>43</v>
      </c>
      <c r="J19" s="3" t="s">
        <v>44</v>
      </c>
    </row>
    <row r="20" spans="1:10" x14ac:dyDescent="0.25">
      <c r="A20" s="117" t="s">
        <v>40</v>
      </c>
      <c r="B20" s="118"/>
      <c r="C20" s="118"/>
      <c r="D20" s="118"/>
      <c r="E20" s="118"/>
      <c r="F20" s="82">
        <v>0</v>
      </c>
      <c r="G20" s="82">
        <v>0</v>
      </c>
      <c r="H20" s="82">
        <v>0</v>
      </c>
      <c r="I20" s="82">
        <v>0</v>
      </c>
      <c r="J20" s="81">
        <v>0</v>
      </c>
    </row>
    <row r="21" spans="1:10" x14ac:dyDescent="0.25">
      <c r="A21" s="117" t="s">
        <v>41</v>
      </c>
      <c r="B21" s="118"/>
      <c r="C21" s="118"/>
      <c r="D21" s="118"/>
      <c r="E21" s="118"/>
      <c r="F21" s="82">
        <v>0</v>
      </c>
      <c r="G21" s="82">
        <v>0</v>
      </c>
      <c r="H21" s="82">
        <v>0</v>
      </c>
      <c r="I21" s="82">
        <v>0</v>
      </c>
      <c r="J21" s="81">
        <v>0</v>
      </c>
    </row>
    <row r="22" spans="1:10" x14ac:dyDescent="0.25">
      <c r="A22" s="104" t="s">
        <v>2</v>
      </c>
      <c r="B22" s="105"/>
      <c r="C22" s="105"/>
      <c r="D22" s="105"/>
      <c r="E22" s="105"/>
      <c r="F22" s="79">
        <f>F20-F21</f>
        <v>0</v>
      </c>
      <c r="G22" s="79">
        <f t="shared" ref="G22:J22" si="3">G20-G21</f>
        <v>0</v>
      </c>
      <c r="H22" s="79">
        <f t="shared" si="3"/>
        <v>0</v>
      </c>
      <c r="I22" s="79">
        <f t="shared" si="3"/>
        <v>0</v>
      </c>
      <c r="J22" s="79">
        <f t="shared" si="3"/>
        <v>0</v>
      </c>
    </row>
    <row r="23" spans="1:10" x14ac:dyDescent="0.25">
      <c r="A23" s="104" t="s">
        <v>61</v>
      </c>
      <c r="B23" s="105"/>
      <c r="C23" s="105"/>
      <c r="D23" s="105"/>
      <c r="E23" s="105"/>
      <c r="F23" s="79">
        <f>F15+F22</f>
        <v>4382.0599999999395</v>
      </c>
      <c r="G23" s="79">
        <f t="shared" ref="G23:J23" si="4">G15+G22</f>
        <v>-29877.239999999991</v>
      </c>
      <c r="H23" s="79">
        <f t="shared" si="4"/>
        <v>0</v>
      </c>
      <c r="I23" s="79">
        <f t="shared" si="4"/>
        <v>0</v>
      </c>
      <c r="J23" s="79">
        <f t="shared" si="4"/>
        <v>0</v>
      </c>
    </row>
    <row r="24" spans="1:10" ht="18" x14ac:dyDescent="0.25">
      <c r="A24" s="17"/>
      <c r="B24" s="18"/>
      <c r="C24" s="18"/>
      <c r="D24" s="18"/>
      <c r="E24" s="18"/>
      <c r="F24" s="18"/>
      <c r="G24" s="18"/>
      <c r="H24" s="19"/>
      <c r="I24" s="19"/>
      <c r="J24" s="19"/>
    </row>
    <row r="25" spans="1:10" ht="15.75" x14ac:dyDescent="0.25">
      <c r="A25" s="106" t="s">
        <v>62</v>
      </c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0" ht="15.75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25.5" x14ac:dyDescent="0.25">
      <c r="A27" s="24"/>
      <c r="B27" s="25"/>
      <c r="C27" s="25"/>
      <c r="D27" s="26"/>
      <c r="E27" s="27"/>
      <c r="F27" s="3" t="s">
        <v>34</v>
      </c>
      <c r="G27" s="3" t="s">
        <v>32</v>
      </c>
      <c r="H27" s="3" t="s">
        <v>42</v>
      </c>
      <c r="I27" s="3" t="s">
        <v>43</v>
      </c>
      <c r="J27" s="3" t="s">
        <v>44</v>
      </c>
    </row>
    <row r="28" spans="1:10" ht="15" customHeight="1" x14ac:dyDescent="0.25">
      <c r="A28" s="108" t="s">
        <v>63</v>
      </c>
      <c r="B28" s="109"/>
      <c r="C28" s="109"/>
      <c r="D28" s="109"/>
      <c r="E28" s="110"/>
      <c r="F28" s="83">
        <v>0</v>
      </c>
      <c r="G28" s="83">
        <v>0</v>
      </c>
      <c r="H28" s="83">
        <v>0</v>
      </c>
      <c r="I28" s="83">
        <v>0</v>
      </c>
      <c r="J28" s="84">
        <v>0</v>
      </c>
    </row>
    <row r="29" spans="1:10" ht="15" customHeight="1" x14ac:dyDescent="0.25">
      <c r="A29" s="104" t="s">
        <v>64</v>
      </c>
      <c r="B29" s="105"/>
      <c r="C29" s="105"/>
      <c r="D29" s="105"/>
      <c r="E29" s="105"/>
      <c r="F29" s="85">
        <f>F23+F28</f>
        <v>4382.0599999999395</v>
      </c>
      <c r="G29" s="85">
        <f t="shared" ref="G29:J29" si="5">G23+G28</f>
        <v>-29877.239999999991</v>
      </c>
      <c r="H29" s="85">
        <f t="shared" si="5"/>
        <v>0</v>
      </c>
      <c r="I29" s="85">
        <f t="shared" si="5"/>
        <v>0</v>
      </c>
      <c r="J29" s="86">
        <f t="shared" si="5"/>
        <v>0</v>
      </c>
    </row>
    <row r="30" spans="1:10" ht="45" customHeight="1" x14ac:dyDescent="0.25">
      <c r="A30" s="111" t="s">
        <v>65</v>
      </c>
      <c r="B30" s="112"/>
      <c r="C30" s="112"/>
      <c r="D30" s="112"/>
      <c r="E30" s="113"/>
      <c r="F30" s="85">
        <f>F15+F22+F28-F29</f>
        <v>0</v>
      </c>
      <c r="G30" s="85">
        <f t="shared" ref="G30:J30" si="6">G15+G22+G28-G29</f>
        <v>0</v>
      </c>
      <c r="H30" s="85">
        <f t="shared" si="6"/>
        <v>0</v>
      </c>
      <c r="I30" s="85">
        <f t="shared" si="6"/>
        <v>0</v>
      </c>
      <c r="J30" s="86">
        <f t="shared" si="6"/>
        <v>0</v>
      </c>
    </row>
    <row r="31" spans="1:10" ht="15.75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</row>
    <row r="32" spans="1:10" ht="15.75" x14ac:dyDescent="0.25">
      <c r="A32" s="114" t="s">
        <v>59</v>
      </c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18" x14ac:dyDescent="0.25">
      <c r="A33" s="40"/>
      <c r="B33" s="41"/>
      <c r="C33" s="41"/>
      <c r="D33" s="41"/>
      <c r="E33" s="41"/>
      <c r="F33" s="41"/>
      <c r="G33" s="41"/>
      <c r="H33" s="42"/>
      <c r="I33" s="42"/>
      <c r="J33" s="42"/>
    </row>
    <row r="34" spans="1:10" ht="25.5" x14ac:dyDescent="0.25">
      <c r="A34" s="43"/>
      <c r="B34" s="44"/>
      <c r="C34" s="44"/>
      <c r="D34" s="45"/>
      <c r="E34" s="46"/>
      <c r="F34" s="47" t="s">
        <v>34</v>
      </c>
      <c r="G34" s="47" t="s">
        <v>32</v>
      </c>
      <c r="H34" s="47" t="s">
        <v>42</v>
      </c>
      <c r="I34" s="47" t="s">
        <v>43</v>
      </c>
      <c r="J34" s="47" t="s">
        <v>44</v>
      </c>
    </row>
    <row r="35" spans="1:10" x14ac:dyDescent="0.25">
      <c r="A35" s="108" t="s">
        <v>63</v>
      </c>
      <c r="B35" s="109"/>
      <c r="C35" s="109"/>
      <c r="D35" s="109"/>
      <c r="E35" s="110"/>
      <c r="F35" s="83">
        <v>0</v>
      </c>
      <c r="G35" s="83">
        <f>F38</f>
        <v>0</v>
      </c>
      <c r="H35" s="83">
        <f>G38</f>
        <v>0</v>
      </c>
      <c r="I35" s="83">
        <f>H38</f>
        <v>0</v>
      </c>
      <c r="J35" s="84">
        <f>I38</f>
        <v>0</v>
      </c>
    </row>
    <row r="36" spans="1:10" ht="28.5" customHeight="1" x14ac:dyDescent="0.25">
      <c r="A36" s="108" t="s">
        <v>66</v>
      </c>
      <c r="B36" s="109"/>
      <c r="C36" s="109"/>
      <c r="D36" s="109"/>
      <c r="E36" s="110"/>
      <c r="F36" s="83">
        <v>0</v>
      </c>
      <c r="G36" s="83">
        <v>0</v>
      </c>
      <c r="H36" s="83">
        <v>0</v>
      </c>
      <c r="I36" s="83">
        <v>0</v>
      </c>
      <c r="J36" s="84">
        <v>0</v>
      </c>
    </row>
    <row r="37" spans="1:10" x14ac:dyDescent="0.25">
      <c r="A37" s="108" t="s">
        <v>67</v>
      </c>
      <c r="B37" s="115"/>
      <c r="C37" s="115"/>
      <c r="D37" s="115"/>
      <c r="E37" s="116"/>
      <c r="F37" s="83">
        <v>0</v>
      </c>
      <c r="G37" s="83">
        <v>0</v>
      </c>
      <c r="H37" s="83">
        <v>0</v>
      </c>
      <c r="I37" s="83">
        <v>0</v>
      </c>
      <c r="J37" s="84">
        <v>0</v>
      </c>
    </row>
    <row r="38" spans="1:10" ht="15" customHeight="1" x14ac:dyDescent="0.25">
      <c r="A38" s="104" t="s">
        <v>64</v>
      </c>
      <c r="B38" s="105"/>
      <c r="C38" s="105"/>
      <c r="D38" s="105"/>
      <c r="E38" s="105"/>
      <c r="F38" s="87">
        <f>F35-F36+F37</f>
        <v>0</v>
      </c>
      <c r="G38" s="87">
        <f t="shared" ref="G38:J38" si="7">G35-G36+G37</f>
        <v>0</v>
      </c>
      <c r="H38" s="87">
        <f t="shared" si="7"/>
        <v>0</v>
      </c>
      <c r="I38" s="87">
        <f t="shared" si="7"/>
        <v>0</v>
      </c>
      <c r="J38" s="88">
        <f t="shared" si="7"/>
        <v>0</v>
      </c>
    </row>
    <row r="39" spans="1:10" ht="17.25" customHeight="1" x14ac:dyDescent="0.25"/>
    <row r="40" spans="1:10" x14ac:dyDescent="0.25">
      <c r="A40" s="102" t="s">
        <v>35</v>
      </c>
      <c r="B40" s="103"/>
      <c r="C40" s="103"/>
      <c r="D40" s="103"/>
      <c r="E40" s="103"/>
      <c r="F40" s="103"/>
      <c r="G40" s="103"/>
      <c r="H40" s="103"/>
      <c r="I40" s="103"/>
      <c r="J40" s="103"/>
    </row>
    <row r="41" spans="1:10" ht="9" customHeight="1" x14ac:dyDescent="0.25"/>
  </sheetData>
  <mergeCells count="27">
    <mergeCell ref="A21:E21"/>
    <mergeCell ref="A1:J1"/>
    <mergeCell ref="A5:J5"/>
    <mergeCell ref="A6:J6"/>
    <mergeCell ref="A9:E9"/>
    <mergeCell ref="A10:E10"/>
    <mergeCell ref="A11:E11"/>
    <mergeCell ref="A13:E13"/>
    <mergeCell ref="A14:E14"/>
    <mergeCell ref="A15:E15"/>
    <mergeCell ref="A17:J17"/>
    <mergeCell ref="A20:E20"/>
    <mergeCell ref="A2:E2"/>
    <mergeCell ref="A4:E4"/>
    <mergeCell ref="A3:E3"/>
    <mergeCell ref="A40:J40"/>
    <mergeCell ref="A22:E22"/>
    <mergeCell ref="A23:E23"/>
    <mergeCell ref="A25:J25"/>
    <mergeCell ref="A28:E28"/>
    <mergeCell ref="A29:E29"/>
    <mergeCell ref="A30:E30"/>
    <mergeCell ref="A32:J32"/>
    <mergeCell ref="A35:E35"/>
    <mergeCell ref="A36:E36"/>
    <mergeCell ref="A37:E37"/>
    <mergeCell ref="A38:E3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BreakPreview" topLeftCell="A46" zoomScale="90" zoomScaleNormal="100" zoomScaleSheetLayoutView="90" workbookViewId="0">
      <selection activeCell="J8" sqref="J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6" t="s">
        <v>127</v>
      </c>
      <c r="B1" s="106"/>
      <c r="C1" s="106"/>
      <c r="D1" s="106"/>
      <c r="E1" s="106"/>
      <c r="F1" s="106"/>
    </row>
    <row r="2" spans="1:6" ht="18" customHeight="1" x14ac:dyDescent="0.25">
      <c r="A2" s="20"/>
      <c r="B2" s="20"/>
      <c r="C2" s="20"/>
      <c r="D2" s="20"/>
      <c r="E2" s="20"/>
      <c r="F2" s="20"/>
    </row>
    <row r="3" spans="1:6" ht="15.75" customHeight="1" x14ac:dyDescent="0.25">
      <c r="A3" s="106" t="s">
        <v>17</v>
      </c>
      <c r="B3" s="106"/>
      <c r="C3" s="106"/>
      <c r="D3" s="106"/>
      <c r="E3" s="106"/>
      <c r="F3" s="106"/>
    </row>
    <row r="4" spans="1:6" ht="18" x14ac:dyDescent="0.25">
      <c r="A4" s="20"/>
      <c r="B4" s="20"/>
      <c r="C4" s="20"/>
      <c r="D4" s="20"/>
      <c r="E4" s="5"/>
      <c r="F4" s="5"/>
    </row>
    <row r="5" spans="1:6" ht="18" customHeight="1" x14ac:dyDescent="0.25">
      <c r="A5" s="106" t="s">
        <v>4</v>
      </c>
      <c r="B5" s="106"/>
      <c r="C5" s="106"/>
      <c r="D5" s="106"/>
      <c r="E5" s="106"/>
      <c r="F5" s="106"/>
    </row>
    <row r="6" spans="1:6" ht="18" x14ac:dyDescent="0.25">
      <c r="A6" s="20"/>
      <c r="B6" s="20"/>
      <c r="C6" s="20"/>
      <c r="D6" s="20"/>
      <c r="E6" s="5"/>
      <c r="F6" s="5"/>
    </row>
    <row r="7" spans="1:6" ht="15.75" customHeight="1" x14ac:dyDescent="0.25">
      <c r="A7" s="106" t="s">
        <v>47</v>
      </c>
      <c r="B7" s="106"/>
      <c r="C7" s="106"/>
      <c r="D7" s="106"/>
      <c r="E7" s="106"/>
      <c r="F7" s="106"/>
    </row>
    <row r="8" spans="1:6" ht="18" x14ac:dyDescent="0.25">
      <c r="A8" s="20"/>
      <c r="B8" s="20"/>
      <c r="C8" s="20"/>
      <c r="D8" s="20"/>
      <c r="E8" s="5"/>
      <c r="F8" s="5"/>
    </row>
    <row r="9" spans="1:6" ht="25.5" x14ac:dyDescent="0.25">
      <c r="A9" s="16" t="s">
        <v>49</v>
      </c>
      <c r="B9" s="15" t="s">
        <v>31</v>
      </c>
      <c r="C9" s="16" t="s">
        <v>32</v>
      </c>
      <c r="D9" s="16" t="s">
        <v>42</v>
      </c>
      <c r="E9" s="16" t="s">
        <v>43</v>
      </c>
      <c r="F9" s="16" t="s">
        <v>44</v>
      </c>
    </row>
    <row r="10" spans="1:6" x14ac:dyDescent="0.25">
      <c r="A10" s="33" t="s">
        <v>0</v>
      </c>
      <c r="B10" s="56">
        <v>575709.57999999996</v>
      </c>
      <c r="C10" s="57">
        <v>632300</v>
      </c>
      <c r="D10" s="57">
        <v>750590</v>
      </c>
      <c r="E10" s="57">
        <v>760590</v>
      </c>
      <c r="F10" s="57">
        <v>780590</v>
      </c>
    </row>
    <row r="11" spans="1:6" x14ac:dyDescent="0.25">
      <c r="A11" s="8" t="s">
        <v>50</v>
      </c>
      <c r="B11" s="99">
        <v>535683.02</v>
      </c>
      <c r="C11" s="100">
        <v>594800</v>
      </c>
      <c r="D11" s="100">
        <v>716000</v>
      </c>
      <c r="E11" s="100">
        <v>726000</v>
      </c>
      <c r="F11" s="100">
        <v>746000</v>
      </c>
    </row>
    <row r="12" spans="1:6" x14ac:dyDescent="0.25">
      <c r="A12" s="10" t="s">
        <v>73</v>
      </c>
      <c r="B12" s="76">
        <v>535683.02</v>
      </c>
      <c r="C12" s="77">
        <v>594800</v>
      </c>
      <c r="D12" s="77">
        <v>716000</v>
      </c>
      <c r="E12" s="77">
        <v>726000</v>
      </c>
      <c r="F12" s="77">
        <v>746000</v>
      </c>
    </row>
    <row r="13" spans="1:6" x14ac:dyDescent="0.25">
      <c r="A13" s="23" t="s">
        <v>74</v>
      </c>
      <c r="B13" s="99">
        <v>535683.02</v>
      </c>
      <c r="C13" s="100">
        <v>594800</v>
      </c>
      <c r="D13" s="100">
        <v>716000</v>
      </c>
      <c r="E13" s="100">
        <v>726000</v>
      </c>
      <c r="F13" s="100">
        <v>746000</v>
      </c>
    </row>
    <row r="14" spans="1:6" x14ac:dyDescent="0.25">
      <c r="A14" s="9" t="s">
        <v>75</v>
      </c>
      <c r="B14" s="76">
        <v>535683.02</v>
      </c>
      <c r="C14" s="77">
        <v>594800</v>
      </c>
      <c r="D14" s="77">
        <v>716000</v>
      </c>
      <c r="E14" s="77">
        <v>726000</v>
      </c>
      <c r="F14" s="77">
        <v>746000</v>
      </c>
    </row>
    <row r="15" spans="1:6" x14ac:dyDescent="0.25">
      <c r="A15" s="8" t="s">
        <v>52</v>
      </c>
      <c r="B15" s="99">
        <v>40026.559999999998</v>
      </c>
      <c r="C15" s="100">
        <v>25800</v>
      </c>
      <c r="D15" s="100">
        <v>22890</v>
      </c>
      <c r="E15" s="100">
        <v>22890</v>
      </c>
      <c r="F15" s="100">
        <v>22890</v>
      </c>
    </row>
    <row r="16" spans="1:6" x14ac:dyDescent="0.25">
      <c r="A16" s="10" t="s">
        <v>53</v>
      </c>
      <c r="B16" s="76">
        <v>40026.559999999998</v>
      </c>
      <c r="C16" s="77">
        <v>25800</v>
      </c>
      <c r="D16" s="77">
        <v>22890</v>
      </c>
      <c r="E16" s="77">
        <v>22890</v>
      </c>
      <c r="F16" s="77">
        <v>22890</v>
      </c>
    </row>
    <row r="17" spans="1:6" x14ac:dyDescent="0.25">
      <c r="A17" s="21" t="s">
        <v>76</v>
      </c>
      <c r="B17" s="99">
        <v>40026.559999999998</v>
      </c>
      <c r="C17" s="100">
        <v>25800</v>
      </c>
      <c r="D17" s="100">
        <v>22890</v>
      </c>
      <c r="E17" s="100">
        <v>22890</v>
      </c>
      <c r="F17" s="100">
        <v>22890</v>
      </c>
    </row>
    <row r="18" spans="1:6" ht="45" x14ac:dyDescent="0.25">
      <c r="A18" s="59" t="s">
        <v>77</v>
      </c>
      <c r="B18" s="77">
        <v>13685.8</v>
      </c>
      <c r="C18" s="77">
        <v>0</v>
      </c>
      <c r="D18" s="77">
        <v>0</v>
      </c>
      <c r="E18" s="77">
        <v>0</v>
      </c>
      <c r="F18" s="77">
        <v>0</v>
      </c>
    </row>
    <row r="19" spans="1:6" ht="60" x14ac:dyDescent="0.25">
      <c r="A19" s="59" t="s">
        <v>78</v>
      </c>
      <c r="B19" s="77">
        <v>771.71</v>
      </c>
      <c r="C19" s="77">
        <v>870</v>
      </c>
      <c r="D19" s="77">
        <v>870</v>
      </c>
      <c r="E19" s="77">
        <v>870</v>
      </c>
      <c r="F19" s="77">
        <v>870</v>
      </c>
    </row>
    <row r="20" spans="1:6" ht="68.25" customHeight="1" x14ac:dyDescent="0.25">
      <c r="A20" s="59" t="s">
        <v>79</v>
      </c>
      <c r="B20" s="77">
        <v>25569.05</v>
      </c>
      <c r="C20" s="77">
        <v>22020</v>
      </c>
      <c r="D20" s="77">
        <v>22020</v>
      </c>
      <c r="E20" s="77">
        <v>22020</v>
      </c>
      <c r="F20" s="77">
        <v>22020</v>
      </c>
    </row>
    <row r="21" spans="1:6" ht="30" x14ac:dyDescent="0.25">
      <c r="A21" s="60" t="s">
        <v>80</v>
      </c>
      <c r="B21" s="100">
        <v>0</v>
      </c>
      <c r="C21" s="100">
        <v>2910</v>
      </c>
      <c r="D21" s="100">
        <v>0</v>
      </c>
      <c r="E21" s="100">
        <v>0</v>
      </c>
      <c r="F21" s="100">
        <v>0</v>
      </c>
    </row>
    <row r="22" spans="1:6" ht="45" x14ac:dyDescent="0.25">
      <c r="A22" s="61" t="s">
        <v>81</v>
      </c>
      <c r="B22" s="77">
        <v>0</v>
      </c>
      <c r="C22" s="77">
        <v>2910</v>
      </c>
      <c r="D22" s="77">
        <v>0</v>
      </c>
      <c r="E22" s="77">
        <v>0</v>
      </c>
      <c r="F22" s="77">
        <v>0</v>
      </c>
    </row>
    <row r="23" spans="1:6" x14ac:dyDescent="0.25">
      <c r="A23" s="60" t="s">
        <v>82</v>
      </c>
      <c r="B23" s="100">
        <v>0</v>
      </c>
      <c r="C23" s="100">
        <v>11700</v>
      </c>
      <c r="D23" s="100">
        <v>11700</v>
      </c>
      <c r="E23" s="100">
        <v>11700</v>
      </c>
      <c r="F23" s="100">
        <v>11700</v>
      </c>
    </row>
    <row r="24" spans="1:6" ht="15.75" customHeight="1" x14ac:dyDescent="0.25">
      <c r="A24" s="62" t="s">
        <v>83</v>
      </c>
      <c r="B24" s="77">
        <v>0</v>
      </c>
      <c r="C24" s="77">
        <v>3700</v>
      </c>
      <c r="D24" s="77">
        <v>3700</v>
      </c>
      <c r="E24" s="77">
        <v>3700</v>
      </c>
      <c r="F24" s="77">
        <v>3700</v>
      </c>
    </row>
    <row r="25" spans="1:6" x14ac:dyDescent="0.25">
      <c r="A25" s="21" t="s">
        <v>76</v>
      </c>
      <c r="B25" s="100">
        <v>0</v>
      </c>
      <c r="C25" s="100">
        <v>3700</v>
      </c>
      <c r="D25" s="100">
        <v>3700</v>
      </c>
      <c r="E25" s="100">
        <v>3700</v>
      </c>
      <c r="F25" s="100">
        <v>3700</v>
      </c>
    </row>
    <row r="26" spans="1:6" ht="45" x14ac:dyDescent="0.25">
      <c r="A26" s="61" t="s">
        <v>84</v>
      </c>
      <c r="B26" s="77">
        <v>0</v>
      </c>
      <c r="C26" s="77">
        <v>3700</v>
      </c>
      <c r="D26" s="77">
        <v>3700</v>
      </c>
      <c r="E26" s="77">
        <v>3700</v>
      </c>
      <c r="F26" s="77">
        <v>3700</v>
      </c>
    </row>
    <row r="27" spans="1:6" x14ac:dyDescent="0.25">
      <c r="A27" s="62" t="s">
        <v>85</v>
      </c>
      <c r="B27" s="77">
        <v>0</v>
      </c>
      <c r="C27" s="77">
        <v>8000</v>
      </c>
      <c r="D27" s="77">
        <v>8000</v>
      </c>
      <c r="E27" s="77">
        <v>8000</v>
      </c>
      <c r="F27" s="77">
        <v>8000</v>
      </c>
    </row>
    <row r="28" spans="1:6" x14ac:dyDescent="0.25">
      <c r="A28" s="21" t="s">
        <v>76</v>
      </c>
      <c r="B28" s="100">
        <v>0</v>
      </c>
      <c r="C28" s="100">
        <v>8000</v>
      </c>
      <c r="D28" s="100">
        <v>8000</v>
      </c>
      <c r="E28" s="100">
        <v>8000</v>
      </c>
      <c r="F28" s="100">
        <v>8000</v>
      </c>
    </row>
    <row r="29" spans="1:6" ht="45" x14ac:dyDescent="0.25">
      <c r="A29" s="61" t="s">
        <v>84</v>
      </c>
      <c r="B29" s="77">
        <v>0</v>
      </c>
      <c r="C29" s="77">
        <v>8000</v>
      </c>
      <c r="D29" s="77">
        <v>8000</v>
      </c>
      <c r="E29" s="77">
        <v>8000</v>
      </c>
      <c r="F29" s="77">
        <v>8000</v>
      </c>
    </row>
    <row r="31" spans="1:6" ht="15.75" x14ac:dyDescent="0.25">
      <c r="A31" s="106" t="s">
        <v>48</v>
      </c>
      <c r="B31" s="106"/>
      <c r="C31" s="106"/>
      <c r="D31" s="106"/>
      <c r="E31" s="106"/>
      <c r="F31" s="106"/>
    </row>
    <row r="32" spans="1:6" ht="18" x14ac:dyDescent="0.25">
      <c r="A32" s="20"/>
      <c r="B32" s="20"/>
      <c r="C32" s="20"/>
      <c r="D32" s="20"/>
      <c r="E32" s="5"/>
      <c r="F32" s="5"/>
    </row>
    <row r="33" spans="1:6" ht="25.5" x14ac:dyDescent="0.25">
      <c r="A33" s="16" t="s">
        <v>49</v>
      </c>
      <c r="B33" s="15" t="s">
        <v>31</v>
      </c>
      <c r="C33" s="16" t="s">
        <v>32</v>
      </c>
      <c r="D33" s="16" t="s">
        <v>42</v>
      </c>
      <c r="E33" s="16" t="s">
        <v>43</v>
      </c>
      <c r="F33" s="16" t="s">
        <v>44</v>
      </c>
    </row>
    <row r="34" spans="1:6" x14ac:dyDescent="0.25">
      <c r="A34" s="33" t="s">
        <v>1</v>
      </c>
      <c r="B34" s="56">
        <v>571327.52</v>
      </c>
      <c r="C34" s="57">
        <v>662177.24</v>
      </c>
      <c r="D34" s="57">
        <v>750590</v>
      </c>
      <c r="E34" s="57">
        <v>760590</v>
      </c>
      <c r="F34" s="57">
        <v>780590</v>
      </c>
    </row>
    <row r="35" spans="1:6" x14ac:dyDescent="0.25">
      <c r="A35" s="8" t="s">
        <v>50</v>
      </c>
      <c r="B35" s="99">
        <v>539648.32999999996</v>
      </c>
      <c r="C35" s="100">
        <v>594800</v>
      </c>
      <c r="D35" s="100">
        <v>716000</v>
      </c>
      <c r="E35" s="100">
        <v>726000</v>
      </c>
      <c r="F35" s="100">
        <v>746000</v>
      </c>
    </row>
    <row r="36" spans="1:6" x14ac:dyDescent="0.25">
      <c r="A36" s="10" t="s">
        <v>73</v>
      </c>
      <c r="B36" s="76">
        <v>539648.32999999996</v>
      </c>
      <c r="C36" s="77">
        <v>594800</v>
      </c>
      <c r="D36" s="77">
        <v>716000</v>
      </c>
      <c r="E36" s="77">
        <v>726000</v>
      </c>
      <c r="F36" s="77">
        <v>746000</v>
      </c>
    </row>
    <row r="37" spans="1:6" x14ac:dyDescent="0.25">
      <c r="A37" s="23" t="s">
        <v>86</v>
      </c>
      <c r="B37" s="99">
        <v>532918.48</v>
      </c>
      <c r="C37" s="100">
        <v>584500</v>
      </c>
      <c r="D37" s="100">
        <v>705700</v>
      </c>
      <c r="E37" s="100">
        <v>715700</v>
      </c>
      <c r="F37" s="100">
        <v>735700</v>
      </c>
    </row>
    <row r="38" spans="1:6" x14ac:dyDescent="0.25">
      <c r="A38" s="9" t="s">
        <v>87</v>
      </c>
      <c r="B38" s="76">
        <v>459539.01</v>
      </c>
      <c r="C38" s="77">
        <v>507600</v>
      </c>
      <c r="D38" s="77">
        <v>628100</v>
      </c>
      <c r="E38" s="77">
        <v>638100</v>
      </c>
      <c r="F38" s="77">
        <v>658100</v>
      </c>
    </row>
    <row r="39" spans="1:6" x14ac:dyDescent="0.25">
      <c r="A39" s="9" t="s">
        <v>88</v>
      </c>
      <c r="B39" s="76">
        <v>73379.47</v>
      </c>
      <c r="C39" s="77">
        <v>76900</v>
      </c>
      <c r="D39" s="77">
        <v>77600</v>
      </c>
      <c r="E39" s="77">
        <v>77600</v>
      </c>
      <c r="F39" s="77">
        <v>77600</v>
      </c>
    </row>
    <row r="40" spans="1:6" ht="25.5" x14ac:dyDescent="0.25">
      <c r="A40" s="63" t="s">
        <v>89</v>
      </c>
      <c r="B40" s="99">
        <v>6729.85</v>
      </c>
      <c r="C40" s="100">
        <v>10300</v>
      </c>
      <c r="D40" s="100">
        <v>10300</v>
      </c>
      <c r="E40" s="100">
        <v>10300</v>
      </c>
      <c r="F40" s="100">
        <v>10300</v>
      </c>
    </row>
    <row r="41" spans="1:6" ht="38.25" x14ac:dyDescent="0.25">
      <c r="A41" s="58" t="s">
        <v>90</v>
      </c>
      <c r="B41" s="76">
        <v>6729.85</v>
      </c>
      <c r="C41" s="77">
        <v>10300</v>
      </c>
      <c r="D41" s="77">
        <v>10300</v>
      </c>
      <c r="E41" s="77">
        <v>10300</v>
      </c>
      <c r="F41" s="77">
        <v>10300</v>
      </c>
    </row>
    <row r="42" spans="1:6" x14ac:dyDescent="0.25">
      <c r="A42" s="8" t="s">
        <v>52</v>
      </c>
      <c r="B42" s="99">
        <v>31679.19</v>
      </c>
      <c r="C42" s="100">
        <v>25800</v>
      </c>
      <c r="D42" s="100">
        <v>22890</v>
      </c>
      <c r="E42" s="100">
        <v>22890</v>
      </c>
      <c r="F42" s="100">
        <v>22890</v>
      </c>
    </row>
    <row r="43" spans="1:6" x14ac:dyDescent="0.25">
      <c r="A43" s="10" t="s">
        <v>53</v>
      </c>
      <c r="B43" s="76">
        <v>31679.19</v>
      </c>
      <c r="C43" s="77">
        <v>25800</v>
      </c>
      <c r="D43" s="77">
        <v>22890</v>
      </c>
      <c r="E43" s="77">
        <v>22890</v>
      </c>
      <c r="F43" s="77">
        <v>22890</v>
      </c>
    </row>
    <row r="44" spans="1:6" x14ac:dyDescent="0.25">
      <c r="A44" s="21" t="s">
        <v>86</v>
      </c>
      <c r="B44" s="99">
        <v>26844.81</v>
      </c>
      <c r="C44" s="100">
        <v>20500</v>
      </c>
      <c r="D44" s="100">
        <v>17590</v>
      </c>
      <c r="E44" s="100">
        <v>17590</v>
      </c>
      <c r="F44" s="100">
        <v>17590</v>
      </c>
    </row>
    <row r="45" spans="1:6" x14ac:dyDescent="0.25">
      <c r="A45" s="64" t="s">
        <v>87</v>
      </c>
      <c r="B45" s="77">
        <v>7963.35</v>
      </c>
      <c r="C45" s="77">
        <v>0</v>
      </c>
      <c r="D45" s="77">
        <v>0</v>
      </c>
      <c r="E45" s="77">
        <v>0</v>
      </c>
      <c r="F45" s="77">
        <v>0</v>
      </c>
    </row>
    <row r="46" spans="1:6" x14ac:dyDescent="0.25">
      <c r="A46" s="64" t="s">
        <v>88</v>
      </c>
      <c r="B46" s="77">
        <v>18878.45</v>
      </c>
      <c r="C46" s="77">
        <v>20500</v>
      </c>
      <c r="D46" s="77">
        <v>17590</v>
      </c>
      <c r="E46" s="77">
        <v>17590</v>
      </c>
      <c r="F46" s="77">
        <v>17590</v>
      </c>
    </row>
    <row r="47" spans="1:6" x14ac:dyDescent="0.25">
      <c r="A47" s="64" t="s">
        <v>91</v>
      </c>
      <c r="B47" s="77">
        <v>3.01</v>
      </c>
      <c r="C47" s="77">
        <v>0</v>
      </c>
      <c r="D47" s="77">
        <v>0</v>
      </c>
      <c r="E47" s="77">
        <v>0</v>
      </c>
      <c r="F47" s="77">
        <v>0</v>
      </c>
    </row>
    <row r="48" spans="1:6" ht="30" x14ac:dyDescent="0.25">
      <c r="A48" s="65" t="s">
        <v>89</v>
      </c>
      <c r="B48" s="100">
        <v>4834.38</v>
      </c>
      <c r="C48" s="100">
        <v>5300</v>
      </c>
      <c r="D48" s="100">
        <v>5300</v>
      </c>
      <c r="E48" s="100">
        <v>5300</v>
      </c>
      <c r="F48" s="100">
        <v>5300</v>
      </c>
    </row>
    <row r="49" spans="1:6" ht="45" x14ac:dyDescent="0.25">
      <c r="A49" s="66" t="s">
        <v>90</v>
      </c>
      <c r="B49" s="77">
        <v>4834.38</v>
      </c>
      <c r="C49" s="77">
        <v>5300</v>
      </c>
      <c r="D49" s="77">
        <v>5300</v>
      </c>
      <c r="E49" s="77">
        <v>5300</v>
      </c>
      <c r="F49" s="77">
        <v>5300</v>
      </c>
    </row>
    <row r="50" spans="1:6" x14ac:dyDescent="0.25">
      <c r="A50" s="67" t="s">
        <v>82</v>
      </c>
      <c r="B50" s="100">
        <v>0</v>
      </c>
      <c r="C50" s="100">
        <v>11700</v>
      </c>
      <c r="D50" s="100">
        <v>11700</v>
      </c>
      <c r="E50" s="100">
        <v>11700</v>
      </c>
      <c r="F50" s="100">
        <v>11700</v>
      </c>
    </row>
    <row r="51" spans="1:6" x14ac:dyDescent="0.25">
      <c r="A51" s="68" t="s">
        <v>83</v>
      </c>
      <c r="B51" s="77">
        <v>0</v>
      </c>
      <c r="C51" s="77">
        <v>3700</v>
      </c>
      <c r="D51" s="77">
        <v>3700</v>
      </c>
      <c r="E51" s="77">
        <v>3700</v>
      </c>
      <c r="F51" s="78">
        <v>3700</v>
      </c>
    </row>
    <row r="52" spans="1:6" x14ac:dyDescent="0.25">
      <c r="A52" s="67" t="s">
        <v>86</v>
      </c>
      <c r="B52" s="100">
        <v>0</v>
      </c>
      <c r="C52" s="100">
        <v>2400</v>
      </c>
      <c r="D52" s="100">
        <v>2400</v>
      </c>
      <c r="E52" s="100">
        <v>2400</v>
      </c>
      <c r="F52" s="100">
        <v>2400</v>
      </c>
    </row>
    <row r="53" spans="1:6" x14ac:dyDescent="0.25">
      <c r="A53" s="64" t="s">
        <v>88</v>
      </c>
      <c r="B53" s="77">
        <v>0</v>
      </c>
      <c r="C53" s="77">
        <v>2400</v>
      </c>
      <c r="D53" s="77">
        <v>2400</v>
      </c>
      <c r="E53" s="77">
        <v>2400</v>
      </c>
      <c r="F53" s="77">
        <v>2400</v>
      </c>
    </row>
    <row r="54" spans="1:6" ht="30" x14ac:dyDescent="0.25">
      <c r="A54" s="65" t="s">
        <v>89</v>
      </c>
      <c r="B54" s="100">
        <v>0</v>
      </c>
      <c r="C54" s="100">
        <v>1300</v>
      </c>
      <c r="D54" s="100">
        <v>1300</v>
      </c>
      <c r="E54" s="100">
        <v>1300</v>
      </c>
      <c r="F54" s="100">
        <v>1300</v>
      </c>
    </row>
    <row r="55" spans="1:6" ht="45" x14ac:dyDescent="0.25">
      <c r="A55" s="66" t="s">
        <v>90</v>
      </c>
      <c r="B55" s="77">
        <v>0</v>
      </c>
      <c r="C55" s="77">
        <v>1300</v>
      </c>
      <c r="D55" s="77">
        <v>1300</v>
      </c>
      <c r="E55" s="77">
        <v>1300</v>
      </c>
      <c r="F55" s="77">
        <v>1300</v>
      </c>
    </row>
    <row r="56" spans="1:6" x14ac:dyDescent="0.25">
      <c r="A56" s="68" t="s">
        <v>92</v>
      </c>
      <c r="B56" s="77">
        <v>0</v>
      </c>
      <c r="C56" s="77">
        <v>8000</v>
      </c>
      <c r="D56" s="77">
        <v>8000</v>
      </c>
      <c r="E56" s="77">
        <v>8000</v>
      </c>
      <c r="F56" s="77">
        <v>8000</v>
      </c>
    </row>
    <row r="57" spans="1:6" x14ac:dyDescent="0.25">
      <c r="A57" s="67" t="s">
        <v>86</v>
      </c>
      <c r="B57" s="100">
        <v>0</v>
      </c>
      <c r="C57" s="100">
        <v>8000</v>
      </c>
      <c r="D57" s="100">
        <v>8000</v>
      </c>
      <c r="E57" s="100">
        <v>8000</v>
      </c>
      <c r="F57" s="100">
        <v>8000</v>
      </c>
    </row>
    <row r="58" spans="1:6" x14ac:dyDescent="0.25">
      <c r="A58" s="64" t="s">
        <v>87</v>
      </c>
      <c r="B58" s="77">
        <v>0</v>
      </c>
      <c r="C58" s="77">
        <v>8000</v>
      </c>
      <c r="D58" s="77">
        <v>8000</v>
      </c>
      <c r="E58" s="77">
        <v>8000</v>
      </c>
      <c r="F58" s="77">
        <v>8000</v>
      </c>
    </row>
    <row r="59" spans="1:6" ht="30" x14ac:dyDescent="0.25">
      <c r="A59" s="65" t="s">
        <v>93</v>
      </c>
      <c r="B59" s="100">
        <v>0</v>
      </c>
      <c r="C59" s="100">
        <v>29877.24</v>
      </c>
      <c r="D59" s="100">
        <v>0</v>
      </c>
      <c r="E59" s="100">
        <v>0</v>
      </c>
      <c r="F59" s="100">
        <v>0</v>
      </c>
    </row>
    <row r="60" spans="1:6" ht="30" x14ac:dyDescent="0.25">
      <c r="A60" s="69" t="s">
        <v>94</v>
      </c>
      <c r="B60" s="77">
        <v>0</v>
      </c>
      <c r="C60" s="77">
        <v>29877.24</v>
      </c>
      <c r="D60" s="77">
        <v>0</v>
      </c>
      <c r="E60" s="77">
        <v>0</v>
      </c>
      <c r="F60" s="77">
        <v>0</v>
      </c>
    </row>
    <row r="61" spans="1:6" x14ac:dyDescent="0.25">
      <c r="A61" s="67" t="s">
        <v>86</v>
      </c>
      <c r="B61" s="100">
        <v>0</v>
      </c>
      <c r="C61" s="100">
        <v>20877.240000000002</v>
      </c>
      <c r="D61" s="100">
        <v>0</v>
      </c>
      <c r="E61" s="100">
        <v>0</v>
      </c>
      <c r="F61" s="100">
        <v>0</v>
      </c>
    </row>
    <row r="62" spans="1:6" x14ac:dyDescent="0.25">
      <c r="A62" s="64" t="s">
        <v>88</v>
      </c>
      <c r="B62" s="77">
        <v>0</v>
      </c>
      <c r="C62" s="77">
        <v>20877.240000000002</v>
      </c>
      <c r="D62" s="77">
        <v>0</v>
      </c>
      <c r="E62" s="77">
        <v>0</v>
      </c>
      <c r="F62" s="77">
        <v>0</v>
      </c>
    </row>
    <row r="63" spans="1:6" ht="30" x14ac:dyDescent="0.25">
      <c r="A63" s="65" t="s">
        <v>89</v>
      </c>
      <c r="B63" s="100">
        <v>0</v>
      </c>
      <c r="C63" s="100">
        <v>9000</v>
      </c>
      <c r="D63" s="100">
        <v>0</v>
      </c>
      <c r="E63" s="100">
        <v>0</v>
      </c>
      <c r="F63" s="100">
        <v>0</v>
      </c>
    </row>
    <row r="64" spans="1:6" ht="45" x14ac:dyDescent="0.25">
      <c r="A64" s="66" t="s">
        <v>90</v>
      </c>
      <c r="B64" s="77">
        <v>0</v>
      </c>
      <c r="C64" s="77">
        <v>9000</v>
      </c>
      <c r="D64" s="77">
        <v>0</v>
      </c>
      <c r="E64" s="77">
        <v>0</v>
      </c>
      <c r="F64" s="77">
        <v>0</v>
      </c>
    </row>
  </sheetData>
  <mergeCells count="5">
    <mergeCell ref="A31:F31"/>
    <mergeCell ref="A1:F1"/>
    <mergeCell ref="A3:F3"/>
    <mergeCell ref="A5:F5"/>
    <mergeCell ref="A7:F7"/>
  </mergeCells>
  <pageMargins left="0.7" right="0.7" top="0.75" bottom="0.75" header="0.3" footer="0.3"/>
  <pageSetup paperSize="9" scale="65" fitToWidth="0" fitToHeight="0" orientation="landscape" r:id="rId1"/>
  <rowBreaks count="1" manualBreakCount="1">
    <brk id="2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K7" sqref="K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6" t="s">
        <v>127</v>
      </c>
      <c r="B1" s="106"/>
      <c r="C1" s="106"/>
      <c r="D1" s="106"/>
      <c r="E1" s="106"/>
      <c r="F1" s="106"/>
      <c r="G1" s="106"/>
      <c r="H1" s="10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6" t="s">
        <v>17</v>
      </c>
      <c r="B3" s="106"/>
      <c r="C3" s="106"/>
      <c r="D3" s="106"/>
      <c r="E3" s="106"/>
      <c r="F3" s="106"/>
      <c r="G3" s="106"/>
      <c r="H3" s="10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6" t="s">
        <v>4</v>
      </c>
      <c r="B5" s="106"/>
      <c r="C5" s="106"/>
      <c r="D5" s="106"/>
      <c r="E5" s="106"/>
      <c r="F5" s="106"/>
      <c r="G5" s="106"/>
      <c r="H5" s="10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06" t="s">
        <v>45</v>
      </c>
      <c r="B7" s="106"/>
      <c r="C7" s="106"/>
      <c r="D7" s="106"/>
      <c r="E7" s="106"/>
      <c r="F7" s="106"/>
      <c r="G7" s="106"/>
      <c r="H7" s="106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6" t="s">
        <v>5</v>
      </c>
      <c r="B9" s="15" t="s">
        <v>6</v>
      </c>
      <c r="C9" s="15" t="s">
        <v>3</v>
      </c>
      <c r="D9" s="15" t="s">
        <v>31</v>
      </c>
      <c r="E9" s="16" t="s">
        <v>32</v>
      </c>
      <c r="F9" s="16" t="s">
        <v>29</v>
      </c>
      <c r="G9" s="16" t="s">
        <v>25</v>
      </c>
      <c r="H9" s="16" t="s">
        <v>30</v>
      </c>
    </row>
    <row r="10" spans="1:8" x14ac:dyDescent="0.25">
      <c r="A10" s="31"/>
      <c r="B10" s="32"/>
      <c r="C10" s="30" t="s">
        <v>0</v>
      </c>
      <c r="D10" s="56">
        <v>575709.57999999996</v>
      </c>
      <c r="E10" s="57">
        <v>632300</v>
      </c>
      <c r="F10" s="57">
        <v>750590</v>
      </c>
      <c r="G10" s="57">
        <v>760590</v>
      </c>
      <c r="H10" s="57">
        <v>780590</v>
      </c>
    </row>
    <row r="11" spans="1:8" ht="15.75" customHeight="1" x14ac:dyDescent="0.25">
      <c r="A11" s="8">
        <v>6</v>
      </c>
      <c r="B11" s="8"/>
      <c r="C11" s="8" t="s">
        <v>7</v>
      </c>
      <c r="D11" s="99">
        <v>575709.57999999996</v>
      </c>
      <c r="E11" s="100">
        <v>629390</v>
      </c>
      <c r="F11" s="100">
        <v>750590</v>
      </c>
      <c r="G11" s="100">
        <v>760590</v>
      </c>
      <c r="H11" s="100">
        <v>780590</v>
      </c>
    </row>
    <row r="12" spans="1:8" ht="38.25" x14ac:dyDescent="0.25">
      <c r="A12" s="8"/>
      <c r="B12" s="13">
        <v>63</v>
      </c>
      <c r="C12" s="13" t="s">
        <v>68</v>
      </c>
      <c r="D12" s="76">
        <v>13685.8</v>
      </c>
      <c r="E12" s="77">
        <v>11700</v>
      </c>
      <c r="F12" s="77">
        <v>11700</v>
      </c>
      <c r="G12" s="77">
        <v>11700</v>
      </c>
      <c r="H12" s="77">
        <v>11700</v>
      </c>
    </row>
    <row r="13" spans="1:8" ht="51" x14ac:dyDescent="0.25">
      <c r="A13" s="9"/>
      <c r="B13" s="9">
        <v>65</v>
      </c>
      <c r="C13" s="58" t="s">
        <v>69</v>
      </c>
      <c r="D13" s="76">
        <v>771.71</v>
      </c>
      <c r="E13" s="77">
        <v>870</v>
      </c>
      <c r="F13" s="77">
        <v>870</v>
      </c>
      <c r="G13" s="77">
        <v>870</v>
      </c>
      <c r="H13" s="77">
        <v>870</v>
      </c>
    </row>
    <row r="14" spans="1:8" ht="38.25" x14ac:dyDescent="0.25">
      <c r="A14" s="9"/>
      <c r="B14" s="13">
        <v>66</v>
      </c>
      <c r="C14" s="13" t="s">
        <v>70</v>
      </c>
      <c r="D14" s="76">
        <v>25569.05</v>
      </c>
      <c r="E14" s="77">
        <v>22020</v>
      </c>
      <c r="F14" s="77">
        <v>22020</v>
      </c>
      <c r="G14" s="77">
        <v>22020</v>
      </c>
      <c r="H14" s="77">
        <v>22020</v>
      </c>
    </row>
    <row r="15" spans="1:8" x14ac:dyDescent="0.25">
      <c r="A15" s="9"/>
      <c r="B15" s="13">
        <v>67</v>
      </c>
      <c r="C15" s="13" t="s">
        <v>71</v>
      </c>
      <c r="D15" s="76">
        <v>535683.02</v>
      </c>
      <c r="E15" s="77">
        <v>594800</v>
      </c>
      <c r="F15" s="77">
        <v>716000</v>
      </c>
      <c r="G15" s="77">
        <v>726000</v>
      </c>
      <c r="H15" s="77">
        <v>746000</v>
      </c>
    </row>
    <row r="16" spans="1:8" ht="25.5" x14ac:dyDescent="0.25">
      <c r="A16" s="11">
        <v>7</v>
      </c>
      <c r="B16" s="12"/>
      <c r="C16" s="21" t="s">
        <v>8</v>
      </c>
      <c r="D16" s="99">
        <v>0</v>
      </c>
      <c r="E16" s="100">
        <v>2910</v>
      </c>
      <c r="F16" s="100">
        <v>0</v>
      </c>
      <c r="G16" s="100">
        <v>0</v>
      </c>
      <c r="H16" s="100">
        <v>0</v>
      </c>
    </row>
    <row r="17" spans="1:8" ht="38.25" x14ac:dyDescent="0.25">
      <c r="A17" s="13"/>
      <c r="B17" s="13">
        <v>72</v>
      </c>
      <c r="C17" s="22" t="s">
        <v>26</v>
      </c>
      <c r="D17" s="76">
        <v>0</v>
      </c>
      <c r="E17" s="77">
        <v>2910</v>
      </c>
      <c r="F17" s="77">
        <v>0</v>
      </c>
      <c r="G17" s="77">
        <v>0</v>
      </c>
      <c r="H17" s="89">
        <v>0</v>
      </c>
    </row>
    <row r="19" spans="1:8" ht="15.75" x14ac:dyDescent="0.25">
      <c r="A19" s="106" t="s">
        <v>46</v>
      </c>
      <c r="B19" s="127"/>
      <c r="C19" s="127"/>
      <c r="D19" s="127"/>
      <c r="E19" s="127"/>
      <c r="F19" s="127"/>
      <c r="G19" s="127"/>
      <c r="H19" s="127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16" t="s">
        <v>5</v>
      </c>
      <c r="B21" s="15" t="s">
        <v>6</v>
      </c>
      <c r="C21" s="15" t="s">
        <v>9</v>
      </c>
      <c r="D21" s="15" t="s">
        <v>31</v>
      </c>
      <c r="E21" s="16" t="s">
        <v>32</v>
      </c>
      <c r="F21" s="16" t="s">
        <v>29</v>
      </c>
      <c r="G21" s="16" t="s">
        <v>25</v>
      </c>
      <c r="H21" s="16" t="s">
        <v>30</v>
      </c>
    </row>
    <row r="22" spans="1:8" x14ac:dyDescent="0.25">
      <c r="A22" s="31"/>
      <c r="B22" s="32"/>
      <c r="C22" s="30" t="s">
        <v>1</v>
      </c>
      <c r="D22" s="56">
        <v>571327.52</v>
      </c>
      <c r="E22" s="57">
        <v>662177.24</v>
      </c>
      <c r="F22" s="57">
        <v>750590</v>
      </c>
      <c r="G22" s="57">
        <v>760590</v>
      </c>
      <c r="H22" s="57">
        <v>780590</v>
      </c>
    </row>
    <row r="23" spans="1:8" ht="15.75" customHeight="1" x14ac:dyDescent="0.25">
      <c r="A23" s="8">
        <v>3</v>
      </c>
      <c r="B23" s="8"/>
      <c r="C23" s="8" t="s">
        <v>10</v>
      </c>
      <c r="D23" s="99">
        <v>559763.29</v>
      </c>
      <c r="E23" s="100">
        <v>636277.24</v>
      </c>
      <c r="F23" s="100">
        <v>733690</v>
      </c>
      <c r="G23" s="100">
        <v>743690</v>
      </c>
      <c r="H23" s="100">
        <v>763690</v>
      </c>
    </row>
    <row r="24" spans="1:8" ht="15.75" customHeight="1" x14ac:dyDescent="0.25">
      <c r="A24" s="8"/>
      <c r="B24" s="13">
        <v>31</v>
      </c>
      <c r="C24" s="13" t="s">
        <v>11</v>
      </c>
      <c r="D24" s="76">
        <v>467502.36</v>
      </c>
      <c r="E24" s="77">
        <v>515600</v>
      </c>
      <c r="F24" s="77">
        <v>636100</v>
      </c>
      <c r="G24" s="77">
        <v>646100</v>
      </c>
      <c r="H24" s="77">
        <v>666100</v>
      </c>
    </row>
    <row r="25" spans="1:8" x14ac:dyDescent="0.25">
      <c r="A25" s="9"/>
      <c r="B25" s="13">
        <v>32</v>
      </c>
      <c r="C25" s="13" t="s">
        <v>20</v>
      </c>
      <c r="D25" s="76">
        <v>92257.919999999998</v>
      </c>
      <c r="E25" s="77">
        <v>120677.24</v>
      </c>
      <c r="F25" s="77">
        <v>97590</v>
      </c>
      <c r="G25" s="77">
        <v>97590</v>
      </c>
      <c r="H25" s="77">
        <v>97590</v>
      </c>
    </row>
    <row r="26" spans="1:8" x14ac:dyDescent="0.25">
      <c r="A26" s="9"/>
      <c r="B26" s="58">
        <v>34</v>
      </c>
      <c r="C26" s="58" t="s">
        <v>72</v>
      </c>
      <c r="D26" s="76">
        <v>3.01</v>
      </c>
      <c r="E26" s="77">
        <v>0</v>
      </c>
      <c r="F26" s="77">
        <v>0</v>
      </c>
      <c r="G26" s="77">
        <v>0</v>
      </c>
      <c r="H26" s="77">
        <v>0</v>
      </c>
    </row>
    <row r="27" spans="1:8" ht="25.5" x14ac:dyDescent="0.25">
      <c r="A27" s="11">
        <v>4</v>
      </c>
      <c r="B27" s="12"/>
      <c r="C27" s="21" t="s">
        <v>12</v>
      </c>
      <c r="D27" s="99">
        <v>11564.23</v>
      </c>
      <c r="E27" s="100">
        <v>25900</v>
      </c>
      <c r="F27" s="100">
        <v>16900</v>
      </c>
      <c r="G27" s="100">
        <v>16900</v>
      </c>
      <c r="H27" s="100">
        <v>16900</v>
      </c>
    </row>
    <row r="28" spans="1:8" ht="38.25" x14ac:dyDescent="0.25">
      <c r="A28" s="13"/>
      <c r="B28" s="13">
        <v>42</v>
      </c>
      <c r="C28" s="22" t="s">
        <v>27</v>
      </c>
      <c r="D28" s="76">
        <v>11564.23</v>
      </c>
      <c r="E28" s="77">
        <v>25900</v>
      </c>
      <c r="F28" s="77">
        <v>16900</v>
      </c>
      <c r="G28" s="77">
        <v>16900</v>
      </c>
      <c r="H28" s="89">
        <v>16900</v>
      </c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K5" sqref="K5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6" t="s">
        <v>127</v>
      </c>
      <c r="B1" s="106"/>
      <c r="C1" s="106"/>
      <c r="D1" s="106"/>
      <c r="E1" s="106"/>
      <c r="F1" s="10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06" t="s">
        <v>17</v>
      </c>
      <c r="B3" s="106"/>
      <c r="C3" s="106"/>
      <c r="D3" s="106"/>
      <c r="E3" s="119"/>
      <c r="F3" s="11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6" t="s">
        <v>4</v>
      </c>
      <c r="B5" s="107"/>
      <c r="C5" s="107"/>
      <c r="D5" s="107"/>
      <c r="E5" s="107"/>
      <c r="F5" s="10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06" t="s">
        <v>13</v>
      </c>
      <c r="B7" s="127"/>
      <c r="C7" s="127"/>
      <c r="D7" s="127"/>
      <c r="E7" s="127"/>
      <c r="F7" s="12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6" t="s">
        <v>49</v>
      </c>
      <c r="B9" s="15" t="s">
        <v>31</v>
      </c>
      <c r="C9" s="16" t="s">
        <v>32</v>
      </c>
      <c r="D9" s="16" t="s">
        <v>29</v>
      </c>
      <c r="E9" s="16" t="s">
        <v>25</v>
      </c>
      <c r="F9" s="16" t="s">
        <v>30</v>
      </c>
    </row>
    <row r="10" spans="1:6" ht="15.75" customHeight="1" x14ac:dyDescent="0.25">
      <c r="A10" s="8" t="s">
        <v>1</v>
      </c>
      <c r="B10" s="99">
        <v>571327.52</v>
      </c>
      <c r="C10" s="100">
        <v>662177.24</v>
      </c>
      <c r="D10" s="100">
        <v>750590</v>
      </c>
      <c r="E10" s="100">
        <v>760590</v>
      </c>
      <c r="F10" s="100">
        <v>780590</v>
      </c>
    </row>
    <row r="11" spans="1:6" ht="15.75" customHeight="1" x14ac:dyDescent="0.25">
      <c r="A11" s="8" t="s">
        <v>95</v>
      </c>
      <c r="B11" s="99">
        <v>571327.52</v>
      </c>
      <c r="C11" s="100">
        <v>662177.24</v>
      </c>
      <c r="D11" s="100">
        <v>750590</v>
      </c>
      <c r="E11" s="100">
        <v>760590</v>
      </c>
      <c r="F11" s="100">
        <v>780590</v>
      </c>
    </row>
    <row r="12" spans="1:6" x14ac:dyDescent="0.25">
      <c r="A12" s="14" t="s">
        <v>96</v>
      </c>
      <c r="B12" s="76">
        <v>571327.52</v>
      </c>
      <c r="C12" s="77">
        <v>662177.24</v>
      </c>
      <c r="D12" s="77">
        <v>750590</v>
      </c>
      <c r="E12" s="77">
        <v>760590</v>
      </c>
      <c r="F12" s="77">
        <v>780590</v>
      </c>
    </row>
    <row r="13" spans="1:6" x14ac:dyDescent="0.25">
      <c r="A13" s="14" t="s">
        <v>97</v>
      </c>
      <c r="B13" s="76">
        <v>571327.52</v>
      </c>
      <c r="C13" s="77">
        <v>662177.24</v>
      </c>
      <c r="D13" s="77">
        <v>750590</v>
      </c>
      <c r="E13" s="77">
        <v>760590</v>
      </c>
      <c r="F13" s="77">
        <v>780590</v>
      </c>
    </row>
    <row r="14" spans="1:6" x14ac:dyDescent="0.25">
      <c r="A14" s="8" t="s">
        <v>86</v>
      </c>
      <c r="B14" s="99">
        <v>559763.29</v>
      </c>
      <c r="C14" s="100">
        <v>636277.24</v>
      </c>
      <c r="D14" s="100">
        <v>733690</v>
      </c>
      <c r="E14" s="100">
        <v>743690</v>
      </c>
      <c r="F14" s="100">
        <v>763690</v>
      </c>
    </row>
    <row r="15" spans="1:6" x14ac:dyDescent="0.25">
      <c r="A15" s="13" t="s">
        <v>98</v>
      </c>
      <c r="B15" s="76">
        <v>467502.36</v>
      </c>
      <c r="C15" s="77">
        <v>515600</v>
      </c>
      <c r="D15" s="77">
        <v>636100</v>
      </c>
      <c r="E15" s="77">
        <v>646100</v>
      </c>
      <c r="F15" s="89">
        <v>666100</v>
      </c>
    </row>
    <row r="16" spans="1:6" x14ac:dyDescent="0.25">
      <c r="A16" s="70" t="s">
        <v>88</v>
      </c>
      <c r="B16" s="90">
        <v>92257.919999999998</v>
      </c>
      <c r="C16" s="91">
        <v>120677.24</v>
      </c>
      <c r="D16" s="91">
        <v>97590</v>
      </c>
      <c r="E16" s="91">
        <v>97590</v>
      </c>
      <c r="F16" s="92">
        <v>97590</v>
      </c>
    </row>
    <row r="17" spans="1:6" x14ac:dyDescent="0.25">
      <c r="A17" s="64" t="s">
        <v>91</v>
      </c>
      <c r="B17" s="78">
        <v>3.01</v>
      </c>
      <c r="C17" s="78">
        <v>0</v>
      </c>
      <c r="D17" s="78">
        <v>0</v>
      </c>
      <c r="E17" s="78">
        <v>0</v>
      </c>
      <c r="F17" s="78">
        <v>0</v>
      </c>
    </row>
    <row r="18" spans="1:6" ht="26.25" x14ac:dyDescent="0.25">
      <c r="A18" s="71" t="s">
        <v>99</v>
      </c>
      <c r="B18" s="98">
        <v>11564.23</v>
      </c>
      <c r="C18" s="98">
        <v>25900</v>
      </c>
      <c r="D18" s="98">
        <v>16900</v>
      </c>
      <c r="E18" s="98">
        <v>16900</v>
      </c>
      <c r="F18" s="98">
        <v>16900</v>
      </c>
    </row>
    <row r="19" spans="1:6" ht="30" x14ac:dyDescent="0.25">
      <c r="A19" s="66" t="s">
        <v>100</v>
      </c>
      <c r="B19" s="78">
        <v>11564.23</v>
      </c>
      <c r="C19" s="78">
        <v>25900</v>
      </c>
      <c r="D19" s="78">
        <v>16900</v>
      </c>
      <c r="E19" s="78">
        <v>16900</v>
      </c>
      <c r="F19" s="78">
        <v>16900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J9" sqref="J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6" t="s">
        <v>127</v>
      </c>
      <c r="B1" s="106"/>
      <c r="C1" s="106"/>
      <c r="D1" s="106"/>
      <c r="E1" s="106"/>
      <c r="F1" s="106"/>
      <c r="G1" s="106"/>
      <c r="H1" s="10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6" t="s">
        <v>17</v>
      </c>
      <c r="B3" s="106"/>
      <c r="C3" s="106"/>
      <c r="D3" s="106"/>
      <c r="E3" s="106"/>
      <c r="F3" s="106"/>
      <c r="G3" s="106"/>
      <c r="H3" s="10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6" t="s">
        <v>54</v>
      </c>
      <c r="B5" s="106"/>
      <c r="C5" s="106"/>
      <c r="D5" s="106"/>
      <c r="E5" s="106"/>
      <c r="F5" s="106"/>
      <c r="G5" s="106"/>
      <c r="H5" s="10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6" t="s">
        <v>5</v>
      </c>
      <c r="B7" s="15" t="s">
        <v>6</v>
      </c>
      <c r="C7" s="15" t="s">
        <v>28</v>
      </c>
      <c r="D7" s="15" t="s">
        <v>31</v>
      </c>
      <c r="E7" s="16" t="s">
        <v>32</v>
      </c>
      <c r="F7" s="16" t="s">
        <v>29</v>
      </c>
      <c r="G7" s="16" t="s">
        <v>25</v>
      </c>
      <c r="H7" s="16" t="s">
        <v>30</v>
      </c>
    </row>
    <row r="8" spans="1:8" x14ac:dyDescent="0.25">
      <c r="A8" s="31"/>
      <c r="B8" s="32"/>
      <c r="C8" s="30" t="s">
        <v>56</v>
      </c>
      <c r="D8" s="56">
        <v>0</v>
      </c>
      <c r="E8" s="57">
        <v>0</v>
      </c>
      <c r="F8" s="57">
        <v>0</v>
      </c>
      <c r="G8" s="57">
        <v>0</v>
      </c>
      <c r="H8" s="57">
        <v>0</v>
      </c>
    </row>
    <row r="9" spans="1:8" ht="25.5" x14ac:dyDescent="0.25">
      <c r="A9" s="8">
        <v>8</v>
      </c>
      <c r="B9" s="8"/>
      <c r="C9" s="8" t="s">
        <v>14</v>
      </c>
      <c r="D9" s="99">
        <v>0</v>
      </c>
      <c r="E9" s="100">
        <v>0</v>
      </c>
      <c r="F9" s="100">
        <v>0</v>
      </c>
      <c r="G9" s="100">
        <v>0</v>
      </c>
      <c r="H9" s="100">
        <v>0</v>
      </c>
    </row>
    <row r="10" spans="1:8" x14ac:dyDescent="0.25">
      <c r="A10" s="8"/>
      <c r="B10" s="13">
        <v>84</v>
      </c>
      <c r="C10" s="13" t="s">
        <v>21</v>
      </c>
      <c r="D10" s="76">
        <v>0</v>
      </c>
      <c r="E10" s="77">
        <v>0</v>
      </c>
      <c r="F10" s="77">
        <v>0</v>
      </c>
      <c r="G10" s="77">
        <v>0</v>
      </c>
      <c r="H10" s="77">
        <v>0</v>
      </c>
    </row>
    <row r="11" spans="1:8" x14ac:dyDescent="0.25">
      <c r="A11" s="8"/>
      <c r="B11" s="13"/>
      <c r="C11" s="34"/>
      <c r="D11" s="76"/>
      <c r="E11" s="77"/>
      <c r="F11" s="77"/>
      <c r="G11" s="77"/>
      <c r="H11" s="77"/>
    </row>
    <row r="12" spans="1:8" x14ac:dyDescent="0.25">
      <c r="A12" s="8"/>
      <c r="B12" s="13"/>
      <c r="C12" s="30" t="s">
        <v>58</v>
      </c>
      <c r="D12" s="99">
        <v>0</v>
      </c>
      <c r="E12" s="100">
        <v>0</v>
      </c>
      <c r="F12" s="100">
        <v>0</v>
      </c>
      <c r="G12" s="100">
        <v>0</v>
      </c>
      <c r="H12" s="100">
        <v>0</v>
      </c>
    </row>
    <row r="13" spans="1:8" ht="25.5" x14ac:dyDescent="0.25">
      <c r="A13" s="11">
        <v>5</v>
      </c>
      <c r="B13" s="12"/>
      <c r="C13" s="21" t="s">
        <v>15</v>
      </c>
      <c r="D13" s="99">
        <v>0</v>
      </c>
      <c r="E13" s="100">
        <v>0</v>
      </c>
      <c r="F13" s="100">
        <v>0</v>
      </c>
      <c r="G13" s="100">
        <v>0</v>
      </c>
      <c r="H13" s="100">
        <v>0</v>
      </c>
    </row>
    <row r="14" spans="1:8" ht="25.5" x14ac:dyDescent="0.25">
      <c r="A14" s="13"/>
      <c r="B14" s="13">
        <v>54</v>
      </c>
      <c r="C14" s="22" t="s">
        <v>22</v>
      </c>
      <c r="D14" s="76">
        <v>0</v>
      </c>
      <c r="E14" s="77">
        <v>0</v>
      </c>
      <c r="F14" s="77">
        <v>0</v>
      </c>
      <c r="G14" s="77">
        <v>0</v>
      </c>
      <c r="H14" s="89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J3" sqref="J3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6" t="s">
        <v>127</v>
      </c>
      <c r="B1" s="106"/>
      <c r="C1" s="106"/>
      <c r="D1" s="106"/>
      <c r="E1" s="106"/>
      <c r="F1" s="106"/>
    </row>
    <row r="2" spans="1:6" ht="18" customHeight="1" x14ac:dyDescent="0.25">
      <c r="A2" s="20"/>
      <c r="B2" s="20"/>
      <c r="C2" s="20"/>
      <c r="D2" s="20"/>
      <c r="E2" s="20"/>
      <c r="F2" s="20"/>
    </row>
    <row r="3" spans="1:6" ht="15.75" customHeight="1" x14ac:dyDescent="0.25">
      <c r="A3" s="106" t="s">
        <v>17</v>
      </c>
      <c r="B3" s="106"/>
      <c r="C3" s="106"/>
      <c r="D3" s="106"/>
      <c r="E3" s="106"/>
      <c r="F3" s="106"/>
    </row>
    <row r="4" spans="1:6" ht="18" x14ac:dyDescent="0.25">
      <c r="A4" s="20"/>
      <c r="B4" s="20"/>
      <c r="C4" s="20"/>
      <c r="D4" s="20"/>
      <c r="E4" s="5"/>
      <c r="F4" s="5"/>
    </row>
    <row r="5" spans="1:6" ht="18" customHeight="1" x14ac:dyDescent="0.25">
      <c r="A5" s="106" t="s">
        <v>55</v>
      </c>
      <c r="B5" s="106"/>
      <c r="C5" s="106"/>
      <c r="D5" s="106"/>
      <c r="E5" s="106"/>
      <c r="F5" s="106"/>
    </row>
    <row r="6" spans="1:6" ht="18" x14ac:dyDescent="0.25">
      <c r="A6" s="20"/>
      <c r="B6" s="20"/>
      <c r="C6" s="20"/>
      <c r="D6" s="20"/>
      <c r="E6" s="5"/>
      <c r="F6" s="5"/>
    </row>
    <row r="7" spans="1:6" ht="25.5" x14ac:dyDescent="0.25">
      <c r="A7" s="15" t="s">
        <v>49</v>
      </c>
      <c r="B7" s="15" t="s">
        <v>31</v>
      </c>
      <c r="C7" s="16" t="s">
        <v>32</v>
      </c>
      <c r="D7" s="16" t="s">
        <v>29</v>
      </c>
      <c r="E7" s="16" t="s">
        <v>25</v>
      </c>
      <c r="F7" s="16" t="s">
        <v>30</v>
      </c>
    </row>
    <row r="8" spans="1:6" x14ac:dyDescent="0.25">
      <c r="A8" s="33" t="s">
        <v>56</v>
      </c>
      <c r="B8" s="56">
        <v>0</v>
      </c>
      <c r="C8" s="57">
        <v>0</v>
      </c>
      <c r="D8" s="57">
        <v>0</v>
      </c>
      <c r="E8" s="57">
        <v>0</v>
      </c>
      <c r="F8" s="57">
        <v>0</v>
      </c>
    </row>
    <row r="9" spans="1:6" ht="25.5" x14ac:dyDescent="0.25">
      <c r="A9" s="8" t="s">
        <v>57</v>
      </c>
      <c r="B9" s="99">
        <v>0</v>
      </c>
      <c r="C9" s="100">
        <v>0</v>
      </c>
      <c r="D9" s="100">
        <v>0</v>
      </c>
      <c r="E9" s="100">
        <v>0</v>
      </c>
      <c r="F9" s="100">
        <v>0</v>
      </c>
    </row>
    <row r="10" spans="1:6" ht="25.5" x14ac:dyDescent="0.25">
      <c r="A10" s="14" t="s">
        <v>101</v>
      </c>
      <c r="B10" s="76">
        <v>0</v>
      </c>
      <c r="C10" s="77">
        <v>0</v>
      </c>
      <c r="D10" s="77">
        <v>0</v>
      </c>
      <c r="E10" s="77">
        <v>0</v>
      </c>
      <c r="F10" s="77">
        <v>0</v>
      </c>
    </row>
    <row r="11" spans="1:6" x14ac:dyDescent="0.25">
      <c r="A11" s="14" t="s">
        <v>102</v>
      </c>
      <c r="B11" s="76"/>
      <c r="C11" s="77"/>
      <c r="D11" s="77"/>
      <c r="E11" s="77"/>
      <c r="F11" s="77"/>
    </row>
    <row r="12" spans="1:6" x14ac:dyDescent="0.25">
      <c r="A12" s="14"/>
      <c r="B12" s="76"/>
      <c r="C12" s="77"/>
      <c r="D12" s="77"/>
      <c r="E12" s="77"/>
      <c r="F12" s="77"/>
    </row>
    <row r="13" spans="1:6" x14ac:dyDescent="0.25">
      <c r="A13" s="33" t="s">
        <v>58</v>
      </c>
      <c r="B13" s="99">
        <v>0</v>
      </c>
      <c r="C13" s="100">
        <v>0</v>
      </c>
      <c r="D13" s="100">
        <v>0</v>
      </c>
      <c r="E13" s="100">
        <v>0</v>
      </c>
      <c r="F13" s="100">
        <v>0</v>
      </c>
    </row>
    <row r="14" spans="1:6" x14ac:dyDescent="0.25">
      <c r="A14" s="8" t="s">
        <v>50</v>
      </c>
      <c r="B14" s="99">
        <v>0</v>
      </c>
      <c r="C14" s="100">
        <v>0</v>
      </c>
      <c r="D14" s="100">
        <v>0</v>
      </c>
      <c r="E14" s="100">
        <v>0</v>
      </c>
      <c r="F14" s="100">
        <v>0</v>
      </c>
    </row>
    <row r="15" spans="1:6" x14ac:dyDescent="0.25">
      <c r="A15" s="10" t="s">
        <v>51</v>
      </c>
      <c r="B15" s="76">
        <v>0</v>
      </c>
      <c r="C15" s="77">
        <v>0</v>
      </c>
      <c r="D15" s="77">
        <v>0</v>
      </c>
      <c r="E15" s="77">
        <v>0</v>
      </c>
      <c r="F15" s="89">
        <v>0</v>
      </c>
    </row>
    <row r="16" spans="1:6" x14ac:dyDescent="0.25">
      <c r="A16" s="8" t="s">
        <v>52</v>
      </c>
      <c r="B16" s="99">
        <v>0</v>
      </c>
      <c r="C16" s="100">
        <v>0</v>
      </c>
      <c r="D16" s="100">
        <v>0</v>
      </c>
      <c r="E16" s="100">
        <v>0</v>
      </c>
      <c r="F16" s="97">
        <v>0</v>
      </c>
    </row>
    <row r="17" spans="1:6" x14ac:dyDescent="0.25">
      <c r="A17" s="10" t="s">
        <v>53</v>
      </c>
      <c r="B17" s="76">
        <v>0</v>
      </c>
      <c r="C17" s="77">
        <v>0</v>
      </c>
      <c r="D17" s="77">
        <v>0</v>
      </c>
      <c r="E17" s="77">
        <v>0</v>
      </c>
      <c r="F17" s="89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34" zoomScaleNormal="100" zoomScaleSheetLayoutView="100" workbookViewId="0">
      <selection activeCell="L52" sqref="L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06" t="s">
        <v>126</v>
      </c>
      <c r="B1" s="106"/>
      <c r="C1" s="106"/>
      <c r="D1" s="106"/>
      <c r="E1" s="106"/>
      <c r="F1" s="106"/>
      <c r="G1" s="106"/>
      <c r="H1" s="106"/>
      <c r="I1" s="106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06" t="s">
        <v>16</v>
      </c>
      <c r="B3" s="107"/>
      <c r="C3" s="107"/>
      <c r="D3" s="107"/>
      <c r="E3" s="107"/>
      <c r="F3" s="107"/>
      <c r="G3" s="107"/>
      <c r="H3" s="107"/>
      <c r="I3" s="107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41" t="s">
        <v>18</v>
      </c>
      <c r="B5" s="142"/>
      <c r="C5" s="143"/>
      <c r="D5" s="15" t="s">
        <v>19</v>
      </c>
      <c r="E5" s="15" t="s">
        <v>31</v>
      </c>
      <c r="F5" s="16" t="s">
        <v>32</v>
      </c>
      <c r="G5" s="16" t="s">
        <v>29</v>
      </c>
      <c r="H5" s="16" t="s">
        <v>25</v>
      </c>
      <c r="I5" s="16" t="s">
        <v>30</v>
      </c>
    </row>
    <row r="6" spans="1:9" ht="36.75" customHeight="1" x14ac:dyDescent="0.25">
      <c r="A6" s="132" t="s">
        <v>103</v>
      </c>
      <c r="B6" s="133"/>
      <c r="C6" s="134"/>
      <c r="D6" s="75" t="s">
        <v>125</v>
      </c>
      <c r="E6" s="95">
        <v>571327.52</v>
      </c>
      <c r="F6" s="96">
        <v>662177.24</v>
      </c>
      <c r="G6" s="96">
        <v>750590</v>
      </c>
      <c r="H6" s="96">
        <v>760590</v>
      </c>
      <c r="I6" s="96">
        <v>780590</v>
      </c>
    </row>
    <row r="7" spans="1:9" ht="15" customHeight="1" x14ac:dyDescent="0.25">
      <c r="A7" s="132" t="s">
        <v>104</v>
      </c>
      <c r="B7" s="133"/>
      <c r="C7" s="134"/>
      <c r="D7" s="75" t="s">
        <v>105</v>
      </c>
      <c r="E7" s="95">
        <v>571327.52</v>
      </c>
      <c r="F7" s="96">
        <v>662177.24</v>
      </c>
      <c r="G7" s="96">
        <v>750590</v>
      </c>
      <c r="H7" s="96">
        <v>760590</v>
      </c>
      <c r="I7" s="96">
        <v>780590</v>
      </c>
    </row>
    <row r="8" spans="1:9" ht="30.75" customHeight="1" x14ac:dyDescent="0.25">
      <c r="A8" s="132" t="s">
        <v>106</v>
      </c>
      <c r="B8" s="133"/>
      <c r="C8" s="134"/>
      <c r="D8" s="75" t="s">
        <v>107</v>
      </c>
      <c r="E8" s="95">
        <v>571327.52</v>
      </c>
      <c r="F8" s="96">
        <v>662177.24</v>
      </c>
      <c r="G8" s="96">
        <v>750590</v>
      </c>
      <c r="H8" s="96">
        <v>760590</v>
      </c>
      <c r="I8" s="96">
        <v>780590</v>
      </c>
    </row>
    <row r="9" spans="1:9" ht="25.5" x14ac:dyDescent="0.25">
      <c r="A9" s="132" t="s">
        <v>108</v>
      </c>
      <c r="B9" s="133"/>
      <c r="C9" s="134"/>
      <c r="D9" s="75" t="s">
        <v>109</v>
      </c>
      <c r="E9" s="95">
        <v>253711.53</v>
      </c>
      <c r="F9" s="96">
        <v>329777.24</v>
      </c>
      <c r="G9" s="96">
        <v>417690</v>
      </c>
      <c r="H9" s="96">
        <v>427690</v>
      </c>
      <c r="I9" s="96">
        <v>447690</v>
      </c>
    </row>
    <row r="10" spans="1:9" x14ac:dyDescent="0.25">
      <c r="A10" s="138" t="s">
        <v>110</v>
      </c>
      <c r="B10" s="139"/>
      <c r="C10" s="140"/>
      <c r="D10" s="49" t="s">
        <v>111</v>
      </c>
      <c r="E10" s="93">
        <v>226866.72</v>
      </c>
      <c r="F10" s="94">
        <v>278000</v>
      </c>
      <c r="G10" s="94">
        <v>389700</v>
      </c>
      <c r="H10" s="94">
        <v>399700</v>
      </c>
      <c r="I10" s="89">
        <v>419700</v>
      </c>
    </row>
    <row r="11" spans="1:9" x14ac:dyDescent="0.25">
      <c r="A11" s="132">
        <v>3</v>
      </c>
      <c r="B11" s="133"/>
      <c r="C11" s="134"/>
      <c r="D11" s="75" t="s">
        <v>10</v>
      </c>
      <c r="E11" s="95">
        <v>226866.72</v>
      </c>
      <c r="F11" s="96">
        <v>278000</v>
      </c>
      <c r="G11" s="96">
        <v>389700</v>
      </c>
      <c r="H11" s="96">
        <v>399700</v>
      </c>
      <c r="I11" s="97">
        <v>419700</v>
      </c>
    </row>
    <row r="12" spans="1:9" ht="15" customHeight="1" x14ac:dyDescent="0.25">
      <c r="A12" s="50">
        <v>31</v>
      </c>
      <c r="B12" s="51"/>
      <c r="C12" s="52"/>
      <c r="D12" s="52" t="s">
        <v>11</v>
      </c>
      <c r="E12" s="93">
        <v>203782.26</v>
      </c>
      <c r="F12" s="94">
        <v>251800</v>
      </c>
      <c r="G12" s="94">
        <v>362800</v>
      </c>
      <c r="H12" s="94">
        <v>372800</v>
      </c>
      <c r="I12" s="89">
        <v>392800</v>
      </c>
    </row>
    <row r="13" spans="1:9" ht="14.25" customHeight="1" x14ac:dyDescent="0.25">
      <c r="A13" s="135">
        <v>32</v>
      </c>
      <c r="B13" s="136"/>
      <c r="C13" s="137"/>
      <c r="D13" s="52" t="s">
        <v>20</v>
      </c>
      <c r="E13" s="93">
        <v>23084.46</v>
      </c>
      <c r="F13" s="94">
        <v>26200</v>
      </c>
      <c r="G13" s="94">
        <v>26900</v>
      </c>
      <c r="H13" s="94">
        <v>26900</v>
      </c>
      <c r="I13" s="89">
        <v>26900</v>
      </c>
    </row>
    <row r="14" spans="1:9" ht="27" customHeight="1" x14ac:dyDescent="0.25">
      <c r="A14" s="138" t="s">
        <v>112</v>
      </c>
      <c r="B14" s="139"/>
      <c r="C14" s="140"/>
      <c r="D14" s="52" t="s">
        <v>113</v>
      </c>
      <c r="E14" s="93">
        <v>26844.81</v>
      </c>
      <c r="F14" s="94">
        <v>20500</v>
      </c>
      <c r="G14" s="94">
        <v>17590</v>
      </c>
      <c r="H14" s="94">
        <v>17590</v>
      </c>
      <c r="I14" s="89">
        <v>17590</v>
      </c>
    </row>
    <row r="15" spans="1:9" x14ac:dyDescent="0.25">
      <c r="A15" s="132">
        <v>3</v>
      </c>
      <c r="B15" s="133"/>
      <c r="C15" s="134"/>
      <c r="D15" s="75" t="s">
        <v>10</v>
      </c>
      <c r="E15" s="95">
        <v>26844.81</v>
      </c>
      <c r="F15" s="96">
        <v>20500</v>
      </c>
      <c r="G15" s="96">
        <v>17590</v>
      </c>
      <c r="H15" s="96">
        <v>17590</v>
      </c>
      <c r="I15" s="97">
        <v>17590</v>
      </c>
    </row>
    <row r="16" spans="1:9" x14ac:dyDescent="0.25">
      <c r="A16" s="50">
        <v>31</v>
      </c>
      <c r="B16" s="51"/>
      <c r="C16" s="52"/>
      <c r="D16" s="52" t="s">
        <v>11</v>
      </c>
      <c r="E16" s="93">
        <v>7963.35</v>
      </c>
      <c r="F16" s="94">
        <v>0</v>
      </c>
      <c r="G16" s="94">
        <v>0</v>
      </c>
      <c r="H16" s="94">
        <v>0</v>
      </c>
      <c r="I16" s="89">
        <v>0</v>
      </c>
    </row>
    <row r="17" spans="1:9" ht="15" customHeight="1" x14ac:dyDescent="0.25">
      <c r="A17" s="135">
        <v>32</v>
      </c>
      <c r="B17" s="136"/>
      <c r="C17" s="137"/>
      <c r="D17" s="52" t="s">
        <v>20</v>
      </c>
      <c r="E17" s="93">
        <v>18878.45</v>
      </c>
      <c r="F17" s="94">
        <v>20500</v>
      </c>
      <c r="G17" s="94">
        <v>17590</v>
      </c>
      <c r="H17" s="94">
        <v>17590</v>
      </c>
      <c r="I17" s="89">
        <v>17590</v>
      </c>
    </row>
    <row r="18" spans="1:9" x14ac:dyDescent="0.25">
      <c r="A18" s="53">
        <v>34</v>
      </c>
      <c r="B18" s="54"/>
      <c r="C18" s="55"/>
      <c r="D18" s="52" t="s">
        <v>72</v>
      </c>
      <c r="E18" s="93">
        <v>3.01</v>
      </c>
      <c r="F18" s="94">
        <v>0</v>
      </c>
      <c r="G18" s="94">
        <v>0</v>
      </c>
      <c r="H18" s="94">
        <v>0</v>
      </c>
      <c r="I18" s="89">
        <v>0</v>
      </c>
    </row>
    <row r="19" spans="1:9" ht="25.5" x14ac:dyDescent="0.25">
      <c r="A19" s="138" t="s">
        <v>114</v>
      </c>
      <c r="B19" s="139"/>
      <c r="C19" s="140"/>
      <c r="D19" s="52" t="s">
        <v>115</v>
      </c>
      <c r="E19" s="93">
        <v>0</v>
      </c>
      <c r="F19" s="94">
        <v>2400</v>
      </c>
      <c r="G19" s="94">
        <v>2400</v>
      </c>
      <c r="H19" s="94">
        <v>2400</v>
      </c>
      <c r="I19" s="89">
        <v>2400</v>
      </c>
    </row>
    <row r="20" spans="1:9" x14ac:dyDescent="0.25">
      <c r="A20" s="132">
        <v>3</v>
      </c>
      <c r="B20" s="133"/>
      <c r="C20" s="134"/>
      <c r="D20" s="75" t="s">
        <v>10</v>
      </c>
      <c r="E20" s="95">
        <v>0</v>
      </c>
      <c r="F20" s="96">
        <v>2400</v>
      </c>
      <c r="G20" s="96">
        <v>2400</v>
      </c>
      <c r="H20" s="96">
        <v>2400</v>
      </c>
      <c r="I20" s="97">
        <v>2400</v>
      </c>
    </row>
    <row r="21" spans="1:9" x14ac:dyDescent="0.25">
      <c r="A21" s="135">
        <v>32</v>
      </c>
      <c r="B21" s="136"/>
      <c r="C21" s="137"/>
      <c r="D21" s="52" t="s">
        <v>20</v>
      </c>
      <c r="E21" s="93">
        <v>0</v>
      </c>
      <c r="F21" s="94">
        <v>2400</v>
      </c>
      <c r="G21" s="94">
        <v>2400</v>
      </c>
      <c r="H21" s="94">
        <v>2400</v>
      </c>
      <c r="I21" s="89">
        <v>2400</v>
      </c>
    </row>
    <row r="22" spans="1:9" ht="25.5" x14ac:dyDescent="0.25">
      <c r="A22" s="138" t="s">
        <v>116</v>
      </c>
      <c r="B22" s="139"/>
      <c r="C22" s="140"/>
      <c r="D22" s="52" t="s">
        <v>117</v>
      </c>
      <c r="E22" s="93">
        <v>0</v>
      </c>
      <c r="F22" s="94">
        <v>8000</v>
      </c>
      <c r="G22" s="94">
        <v>8000</v>
      </c>
      <c r="H22" s="94">
        <v>8000</v>
      </c>
      <c r="I22" s="89">
        <v>8000</v>
      </c>
    </row>
    <row r="23" spans="1:9" x14ac:dyDescent="0.25">
      <c r="A23" s="132">
        <v>3</v>
      </c>
      <c r="B23" s="133"/>
      <c r="C23" s="134"/>
      <c r="D23" s="75" t="s">
        <v>10</v>
      </c>
      <c r="E23" s="95">
        <v>0</v>
      </c>
      <c r="F23" s="96">
        <v>8000</v>
      </c>
      <c r="G23" s="96">
        <v>8000</v>
      </c>
      <c r="H23" s="96">
        <v>8000</v>
      </c>
      <c r="I23" s="97">
        <v>8000</v>
      </c>
    </row>
    <row r="24" spans="1:9" x14ac:dyDescent="0.25">
      <c r="A24" s="50">
        <v>31</v>
      </c>
      <c r="B24" s="51"/>
      <c r="C24" s="52"/>
      <c r="D24" s="52" t="s">
        <v>11</v>
      </c>
      <c r="E24" s="93">
        <v>0</v>
      </c>
      <c r="F24" s="94">
        <v>8000</v>
      </c>
      <c r="G24" s="94">
        <v>8000</v>
      </c>
      <c r="H24" s="94">
        <v>8000</v>
      </c>
      <c r="I24" s="89">
        <v>8000</v>
      </c>
    </row>
    <row r="25" spans="1:9" ht="25.5" x14ac:dyDescent="0.25">
      <c r="A25" s="138" t="s">
        <v>118</v>
      </c>
      <c r="B25" s="139"/>
      <c r="C25" s="140"/>
      <c r="D25" s="52" t="s">
        <v>119</v>
      </c>
      <c r="E25" s="93">
        <v>0</v>
      </c>
      <c r="F25" s="94">
        <v>20877.240000000002</v>
      </c>
      <c r="G25" s="94">
        <v>0</v>
      </c>
      <c r="H25" s="94">
        <v>0</v>
      </c>
      <c r="I25" s="89">
        <v>0</v>
      </c>
    </row>
    <row r="26" spans="1:9" x14ac:dyDescent="0.25">
      <c r="A26" s="132">
        <v>3</v>
      </c>
      <c r="B26" s="133"/>
      <c r="C26" s="134"/>
      <c r="D26" s="75" t="s">
        <v>10</v>
      </c>
      <c r="E26" s="95">
        <v>0</v>
      </c>
      <c r="F26" s="96">
        <v>20877.240000000002</v>
      </c>
      <c r="G26" s="96">
        <v>0</v>
      </c>
      <c r="H26" s="96">
        <v>0</v>
      </c>
      <c r="I26" s="97">
        <v>0</v>
      </c>
    </row>
    <row r="27" spans="1:9" x14ac:dyDescent="0.25">
      <c r="A27" s="135">
        <v>32</v>
      </c>
      <c r="B27" s="136"/>
      <c r="C27" s="137"/>
      <c r="D27" s="52" t="s">
        <v>20</v>
      </c>
      <c r="E27" s="93">
        <v>0</v>
      </c>
      <c r="F27" s="94">
        <v>20877.240000000002</v>
      </c>
      <c r="G27" s="94">
        <v>0</v>
      </c>
      <c r="H27" s="94">
        <v>0</v>
      </c>
      <c r="I27" s="89">
        <v>0</v>
      </c>
    </row>
    <row r="28" spans="1:9" ht="38.25" x14ac:dyDescent="0.25">
      <c r="A28" s="132" t="s">
        <v>120</v>
      </c>
      <c r="B28" s="133"/>
      <c r="C28" s="134"/>
      <c r="D28" s="75" t="s">
        <v>121</v>
      </c>
      <c r="E28" s="95">
        <v>306051.76</v>
      </c>
      <c r="F28" s="96">
        <v>306500</v>
      </c>
      <c r="G28" s="96">
        <v>316000</v>
      </c>
      <c r="H28" s="96">
        <v>316000</v>
      </c>
      <c r="I28" s="97">
        <v>316000</v>
      </c>
    </row>
    <row r="29" spans="1:9" x14ac:dyDescent="0.25">
      <c r="A29" s="138" t="s">
        <v>110</v>
      </c>
      <c r="B29" s="139"/>
      <c r="C29" s="140"/>
      <c r="D29" s="49" t="s">
        <v>111</v>
      </c>
      <c r="E29" s="93">
        <v>306051.76</v>
      </c>
      <c r="F29" s="94">
        <v>306500</v>
      </c>
      <c r="G29" s="94">
        <v>316000</v>
      </c>
      <c r="H29" s="94">
        <v>316000</v>
      </c>
      <c r="I29" s="89">
        <v>316000</v>
      </c>
    </row>
    <row r="30" spans="1:9" x14ac:dyDescent="0.25">
      <c r="A30" s="132">
        <v>3</v>
      </c>
      <c r="B30" s="133"/>
      <c r="C30" s="134"/>
      <c r="D30" s="75" t="s">
        <v>10</v>
      </c>
      <c r="E30" s="95">
        <v>306051.76</v>
      </c>
      <c r="F30" s="96">
        <v>306500</v>
      </c>
      <c r="G30" s="96">
        <v>316000</v>
      </c>
      <c r="H30" s="96">
        <v>316000</v>
      </c>
      <c r="I30" s="97">
        <v>316000</v>
      </c>
    </row>
    <row r="31" spans="1:9" x14ac:dyDescent="0.25">
      <c r="A31" s="50">
        <v>31</v>
      </c>
      <c r="B31" s="51"/>
      <c r="C31" s="52"/>
      <c r="D31" s="52" t="s">
        <v>11</v>
      </c>
      <c r="E31" s="93">
        <v>255756.75</v>
      </c>
      <c r="F31" s="94">
        <v>255800</v>
      </c>
      <c r="G31" s="94">
        <v>265300</v>
      </c>
      <c r="H31" s="94">
        <v>265300</v>
      </c>
      <c r="I31" s="89">
        <v>265300</v>
      </c>
    </row>
    <row r="32" spans="1:9" x14ac:dyDescent="0.25">
      <c r="A32" s="135">
        <v>32</v>
      </c>
      <c r="B32" s="136"/>
      <c r="C32" s="137"/>
      <c r="D32" s="52" t="s">
        <v>20</v>
      </c>
      <c r="E32" s="93">
        <v>50295.01</v>
      </c>
      <c r="F32" s="94">
        <v>50700</v>
      </c>
      <c r="G32" s="94">
        <v>50700</v>
      </c>
      <c r="H32" s="94">
        <v>50700</v>
      </c>
      <c r="I32" s="89">
        <v>50700</v>
      </c>
    </row>
    <row r="33" spans="1:9" x14ac:dyDescent="0.25">
      <c r="A33" s="53"/>
      <c r="B33" s="54"/>
      <c r="C33" s="55"/>
      <c r="D33" s="52"/>
      <c r="E33" s="93"/>
      <c r="F33" s="94"/>
      <c r="G33" s="94"/>
      <c r="H33" s="94"/>
      <c r="I33" s="89"/>
    </row>
    <row r="34" spans="1:9" x14ac:dyDescent="0.25">
      <c r="A34" s="132" t="s">
        <v>104</v>
      </c>
      <c r="B34" s="133"/>
      <c r="C34" s="134"/>
      <c r="D34" s="48" t="s">
        <v>105</v>
      </c>
      <c r="E34" s="93"/>
      <c r="F34" s="94"/>
      <c r="G34" s="94"/>
      <c r="H34" s="94"/>
      <c r="I34" s="94"/>
    </row>
    <row r="35" spans="1:9" ht="25.5" x14ac:dyDescent="0.25">
      <c r="A35" s="132" t="s">
        <v>106</v>
      </c>
      <c r="B35" s="133"/>
      <c r="C35" s="134"/>
      <c r="D35" s="48" t="s">
        <v>107</v>
      </c>
      <c r="E35" s="93"/>
      <c r="F35" s="94"/>
      <c r="G35" s="94"/>
      <c r="H35" s="94"/>
      <c r="I35" s="94"/>
    </row>
    <row r="36" spans="1:9" ht="25.5" x14ac:dyDescent="0.25">
      <c r="A36" s="132" t="s">
        <v>122</v>
      </c>
      <c r="B36" s="133"/>
      <c r="C36" s="134"/>
      <c r="D36" s="75" t="s">
        <v>123</v>
      </c>
      <c r="E36" s="95">
        <v>11564.23</v>
      </c>
      <c r="F36" s="96">
        <v>25900</v>
      </c>
      <c r="G36" s="96">
        <v>16900</v>
      </c>
      <c r="H36" s="96">
        <v>16900</v>
      </c>
      <c r="I36" s="96">
        <v>16900</v>
      </c>
    </row>
    <row r="37" spans="1:9" x14ac:dyDescent="0.25">
      <c r="A37" s="138" t="s">
        <v>110</v>
      </c>
      <c r="B37" s="139"/>
      <c r="C37" s="140"/>
      <c r="D37" s="49" t="s">
        <v>111</v>
      </c>
      <c r="E37" s="93">
        <v>6729.85</v>
      </c>
      <c r="F37" s="94">
        <v>10300</v>
      </c>
      <c r="G37" s="94">
        <v>10300</v>
      </c>
      <c r="H37" s="94">
        <v>10300</v>
      </c>
      <c r="I37" s="89">
        <v>10300</v>
      </c>
    </row>
    <row r="38" spans="1:9" ht="25.5" x14ac:dyDescent="0.25">
      <c r="A38" s="132">
        <v>4</v>
      </c>
      <c r="B38" s="133"/>
      <c r="C38" s="134"/>
      <c r="D38" s="75" t="s">
        <v>12</v>
      </c>
      <c r="E38" s="95">
        <v>6729.85</v>
      </c>
      <c r="F38" s="96">
        <v>10300</v>
      </c>
      <c r="G38" s="96">
        <v>10300</v>
      </c>
      <c r="H38" s="96">
        <v>10300</v>
      </c>
      <c r="I38" s="97">
        <v>10300</v>
      </c>
    </row>
    <row r="39" spans="1:9" ht="25.5" x14ac:dyDescent="0.25">
      <c r="A39" s="135">
        <v>42</v>
      </c>
      <c r="B39" s="136"/>
      <c r="C39" s="137"/>
      <c r="D39" s="52" t="s">
        <v>27</v>
      </c>
      <c r="E39" s="93">
        <v>6729.85</v>
      </c>
      <c r="F39" s="94">
        <v>10300</v>
      </c>
      <c r="G39" s="94">
        <v>10300</v>
      </c>
      <c r="H39" s="94">
        <v>10300</v>
      </c>
      <c r="I39" s="89">
        <v>10300</v>
      </c>
    </row>
    <row r="40" spans="1:9" ht="25.5" x14ac:dyDescent="0.25">
      <c r="A40" s="138" t="s">
        <v>112</v>
      </c>
      <c r="B40" s="139"/>
      <c r="C40" s="140"/>
      <c r="D40" s="49" t="s">
        <v>113</v>
      </c>
      <c r="E40" s="93">
        <v>4834.38</v>
      </c>
      <c r="F40" s="94">
        <v>5300</v>
      </c>
      <c r="G40" s="94">
        <v>5300</v>
      </c>
      <c r="H40" s="94">
        <v>5300</v>
      </c>
      <c r="I40" s="89">
        <v>5300</v>
      </c>
    </row>
    <row r="41" spans="1:9" ht="25.5" x14ac:dyDescent="0.25">
      <c r="A41" s="132">
        <v>4</v>
      </c>
      <c r="B41" s="133"/>
      <c r="C41" s="134"/>
      <c r="D41" s="75" t="s">
        <v>12</v>
      </c>
      <c r="E41" s="95">
        <v>4834.38</v>
      </c>
      <c r="F41" s="96">
        <v>5300</v>
      </c>
      <c r="G41" s="96">
        <v>5300</v>
      </c>
      <c r="H41" s="96">
        <v>5300</v>
      </c>
      <c r="I41" s="97">
        <v>5300</v>
      </c>
    </row>
    <row r="42" spans="1:9" ht="25.5" x14ac:dyDescent="0.25">
      <c r="A42" s="135">
        <v>42</v>
      </c>
      <c r="B42" s="136"/>
      <c r="C42" s="137"/>
      <c r="D42" s="52" t="s">
        <v>27</v>
      </c>
      <c r="E42" s="93">
        <v>4834.38</v>
      </c>
      <c r="F42" s="94">
        <v>5300</v>
      </c>
      <c r="G42" s="94">
        <v>5300</v>
      </c>
      <c r="H42" s="94">
        <v>5300</v>
      </c>
      <c r="I42" s="89">
        <v>5300</v>
      </c>
    </row>
    <row r="43" spans="1:9" x14ac:dyDescent="0.25">
      <c r="A43" s="129" t="s">
        <v>114</v>
      </c>
      <c r="B43" s="129"/>
      <c r="C43" s="129"/>
      <c r="D43" s="64" t="s">
        <v>115</v>
      </c>
      <c r="E43" s="94">
        <v>0</v>
      </c>
      <c r="F43" s="94">
        <v>1300</v>
      </c>
      <c r="G43" s="94">
        <v>1300</v>
      </c>
      <c r="H43" s="94">
        <v>1300</v>
      </c>
      <c r="I43" s="89">
        <v>1300</v>
      </c>
    </row>
    <row r="44" spans="1:9" ht="25.5" x14ac:dyDescent="0.25">
      <c r="A44" s="130">
        <v>4</v>
      </c>
      <c r="B44" s="130"/>
      <c r="C44" s="130"/>
      <c r="D44" s="72" t="s">
        <v>12</v>
      </c>
      <c r="E44" s="96">
        <v>0</v>
      </c>
      <c r="F44" s="96">
        <v>1300</v>
      </c>
      <c r="G44" s="96">
        <v>1300</v>
      </c>
      <c r="H44" s="96">
        <v>1300</v>
      </c>
      <c r="I44" s="97">
        <v>1300</v>
      </c>
    </row>
    <row r="45" spans="1:9" ht="25.5" x14ac:dyDescent="0.25">
      <c r="A45" s="50">
        <v>42</v>
      </c>
      <c r="B45" s="51"/>
      <c r="C45" s="52"/>
      <c r="D45" s="73" t="s">
        <v>27</v>
      </c>
      <c r="E45" s="94">
        <v>0</v>
      </c>
      <c r="F45" s="94">
        <v>1300</v>
      </c>
      <c r="G45" s="94">
        <v>1300</v>
      </c>
      <c r="H45" s="94">
        <v>1300</v>
      </c>
      <c r="I45" s="89">
        <v>1300</v>
      </c>
    </row>
    <row r="46" spans="1:9" ht="26.25" x14ac:dyDescent="0.25">
      <c r="A46" s="129" t="s">
        <v>124</v>
      </c>
      <c r="B46" s="129"/>
      <c r="C46" s="129"/>
      <c r="D46" s="74" t="s">
        <v>119</v>
      </c>
      <c r="E46" s="78">
        <v>0</v>
      </c>
      <c r="F46" s="78">
        <v>9000</v>
      </c>
      <c r="G46" s="78">
        <v>0</v>
      </c>
      <c r="H46" s="78">
        <v>0</v>
      </c>
      <c r="I46" s="78">
        <v>0</v>
      </c>
    </row>
    <row r="47" spans="1:9" ht="25.5" x14ac:dyDescent="0.25">
      <c r="A47" s="130">
        <v>4</v>
      </c>
      <c r="B47" s="130"/>
      <c r="C47" s="130"/>
      <c r="D47" s="72" t="s">
        <v>12</v>
      </c>
      <c r="E47" s="98">
        <v>0</v>
      </c>
      <c r="F47" s="98">
        <v>9000</v>
      </c>
      <c r="G47" s="98">
        <v>0</v>
      </c>
      <c r="H47" s="98">
        <v>0</v>
      </c>
      <c r="I47" s="98">
        <v>0</v>
      </c>
    </row>
    <row r="48" spans="1:9" ht="25.5" x14ac:dyDescent="0.25">
      <c r="A48" s="50">
        <v>42</v>
      </c>
      <c r="B48" s="51"/>
      <c r="C48" s="52"/>
      <c r="D48" s="73" t="s">
        <v>27</v>
      </c>
      <c r="E48" s="78">
        <v>0</v>
      </c>
      <c r="F48" s="78">
        <v>9000</v>
      </c>
      <c r="G48" s="78">
        <v>0</v>
      </c>
      <c r="H48" s="78">
        <v>0</v>
      </c>
      <c r="I48" s="78">
        <v>0</v>
      </c>
    </row>
    <row r="50" spans="2:9" x14ac:dyDescent="0.25">
      <c r="B50" s="131"/>
      <c r="C50" s="131"/>
      <c r="D50" s="131"/>
      <c r="E50" s="131"/>
      <c r="F50" s="128"/>
      <c r="G50" s="128"/>
      <c r="H50" s="128"/>
    </row>
    <row r="51" spans="2:9" x14ac:dyDescent="0.25">
      <c r="F51" s="101"/>
      <c r="G51" s="101"/>
      <c r="H51" s="128" t="s">
        <v>131</v>
      </c>
      <c r="I51" s="128"/>
    </row>
    <row r="53" spans="2:9" x14ac:dyDescent="0.25">
      <c r="H53" s="128" t="s">
        <v>132</v>
      </c>
      <c r="I53" s="128"/>
    </row>
  </sheetData>
  <mergeCells count="42">
    <mergeCell ref="A8:C8"/>
    <mergeCell ref="A9:C9"/>
    <mergeCell ref="A11:C11"/>
    <mergeCell ref="A10:C10"/>
    <mergeCell ref="A19:C19"/>
    <mergeCell ref="A13:C13"/>
    <mergeCell ref="A14:C14"/>
    <mergeCell ref="A15:C15"/>
    <mergeCell ref="A17:C17"/>
    <mergeCell ref="A6:C6"/>
    <mergeCell ref="A7:C7"/>
    <mergeCell ref="A1:I1"/>
    <mergeCell ref="A3:I3"/>
    <mergeCell ref="A5:C5"/>
    <mergeCell ref="A20:C20"/>
    <mergeCell ref="A21:C21"/>
    <mergeCell ref="A22:C22"/>
    <mergeCell ref="A23:C23"/>
    <mergeCell ref="A25:C25"/>
    <mergeCell ref="A26:C26"/>
    <mergeCell ref="A27:C27"/>
    <mergeCell ref="A28:C28"/>
    <mergeCell ref="A29:C29"/>
    <mergeCell ref="A30:C30"/>
    <mergeCell ref="A32:C32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H53:I53"/>
    <mergeCell ref="F50:H50"/>
    <mergeCell ref="A43:C43"/>
    <mergeCell ref="A44:C44"/>
    <mergeCell ref="A46:C46"/>
    <mergeCell ref="A47:C47"/>
    <mergeCell ref="B50:E50"/>
    <mergeCell ref="H51:I51"/>
  </mergeCells>
  <pageMargins left="0.7" right="0.7" top="0.75" bottom="0.75" header="0.3" footer="0.3"/>
  <pageSetup paperSize="9" scale="70" fitToWidth="0" fitToHeight="0" orientation="landscape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Prihodi i rashodi po izvorima</vt:lpstr>
      <vt:lpstr> Račun prihoda i rashoda</vt:lpstr>
      <vt:lpstr>Rashodi prema funkcijskoj kl</vt:lpstr>
      <vt:lpstr>Račun financiranja</vt:lpstr>
      <vt:lpstr>Račun financiranja po izvorima</vt:lpstr>
      <vt:lpstr>POSEBNI DIO</vt:lpstr>
      <vt:lpstr>List2</vt:lpstr>
      <vt:lpstr>'POSEBNI DIO'!Podrucje_ispisa</vt:lpstr>
      <vt:lpstr>'Prihodi i rashodi po izvorima'!Podrucje_ispisa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jvp.garesnica@bj.t-com.hr</cp:lastModifiedBy>
  <cp:lastPrinted>2023-12-27T13:40:57Z</cp:lastPrinted>
  <dcterms:created xsi:type="dcterms:W3CDTF">2022-08-12T12:51:27Z</dcterms:created>
  <dcterms:modified xsi:type="dcterms:W3CDTF">2023-12-27T13:47:14Z</dcterms:modified>
</cp:coreProperties>
</file>